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03" documentId="13_ncr:1_{F6CB121F-512D-4AA6-A0C1-0FB36C537598}" xr6:coauthVersionLast="47" xr6:coauthVersionMax="47" xr10:uidLastSave="{AADF0F7B-74B0-4238-BF43-43499BB2A0A9}"/>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<sst xmlns="http://schemas.openxmlformats.org/spreadsheetml/2006/main" count="180294" uniqueCount="39131">
  <si>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</si>
  <si>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</si>
  <si>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</si>
  <si>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</si>
  <si>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</si>
  <si>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</si>
  <si>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</si>
  <si>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</si>
  <si>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</si>
  <si>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</si>
  <si>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</si>
  <si>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</si>
  <si>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</si>
  <si>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</si>
  <si>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</si>
  <si>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</si>
  <si>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</si>
  <si>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</si>
  <si>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</si>
  <si>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</si>
  <si>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</si>
  <si>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</si>
  <si>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</si>
  <si>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</si>
  <si>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</si>
  <si>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</si>
  <si>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</si>
  <si>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</si>
  <si>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</si>
  <si>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</si>
  <si>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</si>
  <si>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</si>
  <si>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</si>
  <si>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</si>
  <si>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</si>
  <si>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</si>
  <si>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</si>
  <si>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</si>
  <si>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</si>
  <si>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</si>
  <si>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</si>
  <si>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</si>
  <si>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</si>
  <si>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</si>
  <si>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</si>
  <si>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</si>
  <si>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</si>
  <si>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</si>
  <si>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</si>
  <si>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</si>
  <si>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</si>
  <si>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</si>
  <si>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</si>
  <si>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</si>
  <si>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</si>
  <si>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</si>
  <si>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</si>
  <si>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</si>
  <si>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</si>
  <si>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</si>
  <si>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</si>
  <si>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</si>
  <si>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</si>
  <si>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</si>
  <si>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</si>
  <si>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</si>
  <si>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</si>
  <si>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</si>
  <si>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</si>
  <si>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</si>
  <si>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</si>
  <si>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</si>
  <si>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</si>
  <si>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</si>
  <si>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</si>
  <si>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</si>
  <si>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</si>
  <si>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</si>
  <si>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</si>
  <si>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</si>
  <si>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</si>
  <si>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</si>
  <si>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</si>
  <si>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</si>
  <si>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</si>
  <si>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</si>
  <si>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</si>
  <si>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</si>
  <si>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</si>
  <si>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</si>
  <si>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</si>
  <si>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</si>
  <si>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</si>
  <si>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</si>
  <si>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</si>
  <si>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</si>
  <si>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</si>
  <si>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</si>
  <si>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</si>
  <si>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</si>
  <si>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</si>
  <si>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</si>
  <si>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</si>
  <si>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</si>
  <si>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</si>
  <si>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</si>
  <si>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</si>
  <si>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</si>
  <si>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</si>
  <si>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</si>
  <si>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</si>
  <si>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</si>
  <si>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</si>
  <si>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</si>
  <si>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</si>
  <si>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</si>
  <si>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</si>
  <si>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</si>
  <si>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</si>
  <si>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</si>
  <si>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</si>
  <si>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</si>
  <si>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</si>
  <si>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</si>
  <si>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</si>
  <si>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</si>
  <si>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</si>
  <si>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</si>
  <si>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</si>
  <si>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</si>
  <si>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</si>
  <si>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</si>
  <si>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</si>
  <si>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</si>
  <si>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</si>
  <si>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</si>
  <si>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</si>
  <si>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</si>
  <si>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</si>
  <si>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</si>
  <si>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</si>
  <si>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</si>
  <si>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</si>
  <si>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</si>
  <si>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</si>
  <si>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</si>
  <si>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</si>
  <si>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</si>
  <si>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</si>
  <si>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</si>
  <si>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</si>
  <si>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</si>
  <si>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</si>
  <si>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</si>
  <si>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</si>
  <si>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</si>
  <si>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</si>
  <si>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</si>
  <si>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</si>
  <si>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</si>
  <si>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</si>
  <si>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</si>
  <si>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</si>
  <si>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</si>
  <si>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</si>
  <si>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</si>
  <si>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</si>
  <si>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</si>
  <si>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</si>
  <si>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</si>
  <si>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</si>
  <si>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</si>
  <si>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</si>
  <si>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</si>
  <si>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</si>
  <si>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</si>
  <si>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</si>
  <si>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</si>
  <si>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</si>
  <si>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</si>
  <si>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</si>
  <si>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</si>
  <si>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</si>
  <si>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</si>
  <si>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</si>
  <si>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</si>
  <si>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</si>
  <si>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</si>
  <si>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</si>
  <si>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</si>
  <si>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</si>
  <si>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</si>
  <si>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</si>
  <si>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</si>
  <si>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</si>
  <si>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</si>
  <si>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</si>
  <si>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</si>
  <si>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</si>
  <si>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</si>
  <si>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</si>
  <si>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</si>
  <si>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</si>
  <si>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</si>
  <si>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</si>
  <si>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</si>
  <si>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</si>
  <si>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</si>
  <si>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</si>
  <si>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</si>
  <si>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</si>
  <si>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</si>
  <si>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</si>
  <si>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</si>
  <si>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</si>
  <si>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</si>
  <si>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</si>
  <si>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</si>
  <si>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</si>
  <si>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</si>
  <si>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</si>
  <si>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</si>
  <si>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</si>
  <si>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</si>
  <si>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</si>
  <si>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</si>
  <si>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</si>
  <si>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</si>
  <si>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</si>
  <si>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</si>
  <si>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</si>
  <si>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</si>
  <si>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</si>
  <si>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</si>
  <si>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</si>
  <si>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</si>
  <si>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</si>
  <si>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</si>
  <si>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</si>
  <si>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</si>
  <si>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</si>
  <si>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</si>
  <si>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</si>
  <si>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</si>
  <si>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</si>
  <si>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</si>
  <si>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</si>
  <si>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</si>
  <si>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</si>
  <si>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</si>
  <si>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</si>
  <si>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</si>
  <si>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</si>
  <si>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</si>
  <si>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</si>
  <si>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</si>
  <si>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</si>
  <si>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</si>
  <si>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</si>
  <si>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</si>
  <si>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</si>
  <si>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</si>
  <si>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</si>
  <si>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</si>
  <si>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</si>
  <si>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</si>
  <si>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</si>
  <si>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</si>
  <si>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</si>
  <si>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</si>
  <si>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</si>
  <si>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</si>
  <si>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</si>
  <si>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</si>
  <si>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</si>
  <si>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</si>
  <si>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</si>
  <si>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</si>
  <si>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</si>
  <si>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</si>
  <si>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</si>
  <si>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</si>
  <si>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</si>
  <si>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</si>
  <si>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</si>
  <si>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</si>
  <si>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</si>
  <si>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</si>
  <si>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</si>
  <si>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</si>
  <si>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</si>
  <si>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</si>
  <si>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</si>
  <si>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</si>
  <si>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</si>
  <si>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</si>
  <si>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</si>
  <si>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</si>
  <si>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</si>
  <si>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</si>
  <si>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</si>
  <si>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</si>
  <si>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</si>
  <si>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</si>
  <si>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</si>
  <si>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</si>
  <si>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</si>
  <si>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</si>
  <si>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</si>
  <si>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</si>
  <si>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</si>
  <si>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</si>
  <si>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</si>
  <si>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</si>
  <si>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</si>
  <si>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</si>
  <si>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</si>
  <si>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</si>
  <si>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</si>
  <si>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</si>
  <si>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</si>
  <si>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</si>
  <si>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</si>
  <si>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</si>
  <si>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</si>
  <si>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</si>
  <si>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</si>
  <si>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</si>
  <si>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</si>
  <si>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</si>
  <si>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</si>
  <si>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</si>
  <si>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</si>
  <si>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</si>
  <si>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</si>
  <si>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</si>
  <si>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</si>
  <si>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</si>
  <si>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</si>
  <si>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</si>
  <si>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</si>
  <si>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</si>
  <si>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</si>
  <si>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</si>
  <si>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</si>
  <si>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</si>
  <si>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</si>
  <si>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</si>
  <si>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</si>
  <si>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</si>
  <si>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</si>
  <si>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</si>
  <si>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</si>
  <si>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</si>
  <si>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</si>
  <si>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</si>
  <si>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</si>
  <si>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</si>
  <si>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</si>
  <si>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</si>
  <si>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</si>
  <si>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</si>
  <si>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</si>
  <si>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</si>
  <si>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</si>
  <si>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</si>
  <si>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</si>
  <si>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</si>
  <si>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</si>
  <si>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</si>
  <si>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</si>
  <si>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</si>
  <si>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</si>
  <si>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</si>
  <si>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</si>
  <si>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</si>
  <si>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</si>
  <si>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</si>
  <si>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</si>
  <si>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</si>
  <si>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</si>
  <si>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</si>
  <si>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</si>
  <si>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</si>
  <si>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</si>
  <si>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</si>
  <si>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</si>
  <si>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</si>
  <si>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</si>
  <si>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</si>
  <si>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</si>
  <si>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</si>
  <si>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</si>
  <si>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</si>
  <si>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</si>
  <si>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</si>
  <si>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</si>
  <si>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</si>
  <si>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</si>
  <si>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</si>
  <si>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</si>
  <si>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</si>
  <si>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</si>
  <si>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</si>
  <si>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</si>
  <si>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</si>
  <si>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</si>
  <si>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</si>
  <si>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</si>
  <si>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</si>
  <si>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</si>
  <si>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</si>
  <si>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</si>
  <si>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</si>
  <si>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</si>
  <si>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</si>
  <si>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</si>
  <si>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</si>
  <si>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</si>
  <si>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</si>
  <si>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</si>
  <si>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</si>
  <si>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</si>
  <si>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</si>
  <si>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</si>
  <si>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</si>
  <si>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</si>
  <si>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</si>
  <si>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</si>
  <si>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</si>
  <si>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</si>
  <si>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</si>
  <si>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</si>
  <si>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</si>
  <si>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</si>
  <si>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</si>
  <si>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</si>
  <si>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</si>
  <si>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</si>
  <si>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</si>
  <si>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</si>
  <si>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</si>
  <si>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</si>
  <si>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</si>
  <si>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</si>
  <si>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</si>
  <si>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</si>
  <si>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</si>
  <si>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</si>
  <si>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</si>
  <si>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</si>
  <si>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</si>
  <si>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</si>
  <si>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</si>
  <si>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</si>
  <si>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</si>
  <si>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</si>
  <si>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</si>
  <si>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</si>
  <si>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</si>
  <si>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</si>
  <si>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</si>
  <si>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</si>
  <si>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</si>
  <si>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</si>
  <si>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</si>
  <si>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</si>
  <si>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</si>
  <si>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</si>
  <si>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</si>
  <si>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</si>
  <si>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</si>
  <si>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</si>
  <si>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</si>
  <si>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</si>
  <si>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</si>
  <si>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</si>
  <si>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</si>
  <si>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</si>
  <si>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</si>
  <si>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</si>
  <si>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</si>
  <si>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</si>
  <si>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</si>
  <si>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</si>
  <si>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</si>
  <si>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</si>
  <si>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</si>
  <si>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</si>
  <si>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</si>
  <si>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</si>
  <si>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</si>
  <si>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</si>
  <si>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</si>
  <si>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</si>
  <si>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</si>
  <si>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</si>
  <si>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</si>
  <si>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</si>
  <si>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</si>
  <si>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</si>
  <si>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</si>
  <si>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</si>
  <si>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</si>
  <si>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</si>
  <si>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</si>
  <si>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</si>
  <si>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</si>
  <si>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</si>
  <si>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</si>
  <si>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</si>
  <si>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</si>
  <si>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</si>
  <si>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</si>
  <si>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</si>
  <si>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</si>
  <si>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</si>
  <si>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</si>
  <si>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</si>
  <si>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</si>
  <si>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</si>
  <si>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</si>
  <si>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</si>
  <si>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</si>
  <si>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</si>
  <si>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</si>
  <si>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</si>
  <si>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</si>
  <si>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</si>
  <si>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</si>
  <si>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</si>
  <si>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</si>
  <si>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</si>
  <si>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</si>
  <si>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</si>
  <si>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</si>
  <si>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</si>
  <si>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</si>
  <si>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</si>
  <si>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</si>
  <si>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</si>
  <si>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</si>
  <si>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</si>
  <si>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</si>
  <si>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</si>
  <si>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</si>
  <si>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</si>
  <si>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</si>
  <si>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</si>
  <si>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</si>
  <si>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</si>
  <si>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</si>
  <si>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</si>
  <si>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</si>
  <si>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</si>
  <si>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</si>
  <si>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</si>
  <si>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</si>
  <si>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</si>
  <si>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</si>
  <si>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</si>
  <si>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</si>
  <si>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</si>
  <si>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</si>
  <si>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</si>
  <si>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</si>
  <si>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</si>
  <si>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</si>
  <si>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</si>
  <si>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</si>
  <si>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</si>
  <si>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</si>
  <si>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</si>
  <si>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</si>
  <si>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</si>
  <si>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</si>
  <si>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</si>
  <si>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</si>
  <si>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</si>
  <si>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</si>
  <si>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</si>
  <si>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</si>
  <si>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</si>
  <si>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</si>
  <si>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</si>
  <si>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</si>
  <si>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</si>
  <si>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</si>
  <si>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</si>
  <si>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</si>
  <si>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</si>
  <si>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</si>
  <si>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</si>
  <si>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</si>
  <si>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</si>
  <si>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</si>
  <si>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</si>
  <si>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</si>
  <si>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</si>
  <si>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</si>
  <si>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</si>
  <si>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</si>
  <si>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</si>
  <si>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</si>
  <si>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</si>
  <si>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</si>
  <si>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</si>
  <si>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</si>
  <si>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</si>
  <si>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</si>
  <si>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</si>
  <si>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</si>
  <si>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</si>
  <si>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</si>
  <si>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</si>
  <si>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</si>
  <si>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</si>
  <si>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</si>
  <si>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</si>
  <si>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</si>
  <si>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</si>
  <si>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</si>
  <si>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</si>
  <si>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</si>
  <si>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</si>
  <si>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</si>
  <si>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</si>
  <si>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</si>
  <si>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</si>
  <si>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</si>
  <si>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</si>
  <si>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</si>
  <si>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</si>
  <si>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</si>
  <si>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</si>
  <si>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</si>
  <si>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</si>
  <si>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</si>
  <si>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</si>
  <si>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</si>
  <si>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</si>
  <si>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</si>
  <si>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</si>
  <si>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</si>
  <si>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</si>
  <si>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</si>
  <si>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</si>
  <si>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</si>
  <si>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</si>
  <si>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</si>
  <si>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</si>
  <si>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</si>
  <si>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</si>
  <si>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</si>
  <si>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</si>
  <si>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</si>
  <si>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</si>
  <si>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</si>
  <si>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</si>
  <si>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</si>
  <si>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</si>
  <si>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</si>
  <si>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</si>
  <si>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</si>
  <si>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</si>
  <si>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</si>
  <si>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</si>
  <si>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</si>
  <si>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</si>
  <si>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</si>
  <si>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</si>
  <si>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</si>
  <si>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</si>
  <si>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</si>
  <si>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</si>
  <si>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</si>
  <si>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</si>
  <si>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</si>
  <si>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</si>
  <si>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</si>
  <si>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</si>
  <si>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</si>
  <si>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</si>
  <si>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</si>
  <si>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</si>
  <si>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</si>
  <si>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</si>
  <si>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</si>
  <si>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</si>
  <si>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</si>
  <si>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</si>
  <si>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</si>
  <si>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</si>
  <si>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</si>
  <si>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</si>
  <si>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</si>
  <si>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</si>
  <si>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</si>
  <si>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</si>
  <si>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</si>
  <si>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</si>
  <si>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</si>
  <si>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</si>
  <si>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</si>
  <si>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</si>
  <si>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</si>
  <si>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</si>
  <si>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</si>
  <si>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</si>
  <si>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</si>
  <si>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</si>
  <si>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</si>
  <si>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</si>
  <si>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</si>
  <si>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</si>
  <si>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</si>
  <si>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</si>
  <si>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</si>
  <si>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</si>
  <si>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</si>
  <si>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</si>
  <si>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</si>
  <si>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</si>
  <si>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</si>
  <si>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</si>
  <si>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</si>
  <si>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</si>
  <si>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</si>
  <si>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</si>
  <si>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</si>
  <si>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</si>
  <si>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</si>
  <si>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</si>
  <si>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</si>
  <si>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</si>
  <si>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</si>
  <si>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</si>
  <si>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</si>
  <si>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</si>
  <si>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</si>
  <si>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</si>
  <si>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</si>
  <si>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</si>
  <si>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</si>
  <si>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</si>
  <si>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</si>
  <si>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</si>
  <si>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</si>
  <si>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</si>
  <si>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</si>
  <si>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</si>
  <si>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</si>
  <si>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</si>
  <si>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</si>
  <si>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</si>
  <si>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</si>
  <si>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</si>
  <si>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</si>
  <si>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</si>
  <si>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</si>
  <si>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</si>
  <si>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</si>
  <si>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</si>
  <si>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</si>
  <si>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</si>
  <si>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</si>
  <si>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</si>
  <si>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</si>
  <si>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</si>
  <si>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</si>
  <si>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</si>
  <si>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</si>
  <si>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</si>
  <si>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</si>
  <si>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</si>
  <si>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</si>
  <si>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</si>
  <si>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</si>
  <si>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</si>
  <si>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</si>
  <si>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</si>
  <si>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</si>
  <si>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</si>
  <si>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</si>
  <si>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</si>
  <si>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</si>
  <si>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</si>
  <si>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</si>
  <si>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</si>
  <si>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</si>
  <si>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</si>
  <si>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</si>
  <si>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</si>
  <si>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</si>
  <si>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</si>
  <si>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</si>
  <si>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</si>
  <si>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</si>
  <si>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</si>
  <si>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</si>
  <si>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</si>
  <si>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</si>
  <si>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</si>
  <si>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</si>
  <si>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</si>
  <si>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</si>
  <si>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</si>
  <si>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</si>
  <si>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</si>
  <si>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</si>
  <si>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</si>
  <si>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</si>
  <si>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</si>
  <si>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</si>
  <si>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</si>
  <si>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</si>
  <si>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</si>
  <si>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</si>
  <si>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</si>
  <si>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</si>
  <si>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</si>
  <si>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</si>
  <si>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</si>
  <si>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</si>
  <si>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</si>
  <si>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</si>
  <si>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</si>
  <si>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</si>
  <si>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</si>
  <si>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</si>
  <si>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</si>
  <si>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</si>
  <si>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</si>
  <si>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</si>
  <si>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</si>
  <si>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</si>
  <si>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</si>
  <si>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</si>
  <si>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</si>
  <si>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</si>
  <si>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</si>
  <si>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</si>
  <si>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</si>
  <si>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</si>
  <si>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</si>
  <si>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</si>
  <si>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</si>
  <si>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</si>
  <si>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</si>
  <si>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</si>
  <si>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</si>
  <si>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</si>
  <si>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</si>
  <si>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</si>
  <si>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</si>
  <si>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</si>
  <si>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</si>
  <si>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</si>
  <si>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</si>
  <si>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</si>
  <si>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</si>
  <si>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</si>
  <si>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</si>
  <si>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</si>
  <si>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</si>
  <si>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</si>
  <si>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</si>
  <si>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</si>
  <si>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</si>
  <si>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</si>
  <si>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</si>
  <si>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</si>
  <si>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</si>
  <si>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</si>
  <si>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</si>
  <si>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</si>
  <si>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</si>
  <si>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</si>
  <si>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</si>
  <si>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</si>
  <si>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</si>
  <si>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</si>
  <si>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</si>
  <si>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</si>
  <si>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</si>
  <si>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</si>
  <si>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</si>
  <si>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</si>
  <si>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</si>
  <si>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</si>
  <si>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</si>
  <si>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</si>
  <si>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</si>
  <si>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</si>
  <si>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</si>
  <si>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</si>
  <si>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</si>
  <si>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</si>
  <si>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</si>
  <si>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</si>
  <si>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</si>
  <si>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</si>
  <si>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</si>
  <si>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</si>
  <si>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</si>
  <si>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</si>
  <si>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</si>
  <si>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</si>
  <si>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</si>
  <si>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</si>
  <si>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</si>
  <si>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</si>
  <si>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</si>
  <si>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</si>
  <si>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</si>
  <si>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</si>
  <si>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</si>
  <si>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</si>
  <si>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</si>
  <si>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</si>
  <si>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</si>
  <si>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</si>
  <si>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</si>
  <si>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</si>
  <si>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</si>
  <si>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</si>
  <si>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</si>
  <si>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</si>
  <si>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</si>
  <si>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</si>
  <si>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</si>
  <si>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</si>
  <si>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</si>
  <si>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</si>
  <si>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</si>
  <si>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</si>
  <si>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</si>
  <si>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</si>
  <si>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</si>
  <si>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</si>
  <si>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</si>
  <si>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</si>
  <si>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</si>
  <si>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</si>
  <si>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</si>
  <si>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</si>
  <si>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</si>
  <si>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</si>
  <si>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</si>
  <si>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</si>
  <si>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</si>
  <si>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</si>
  <si>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</si>
  <si>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</si>
  <si>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</si>
  <si>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</si>
  <si>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</si>
  <si>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</si>
  <si>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</si>
  <si>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</si>
  <si>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</si>
  <si>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</si>
  <si>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</si>
  <si>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</si>
  <si>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</si>
  <si>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</si>
  <si>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</si>
  <si>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</si>
  <si>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</si>
  <si>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</si>
  <si>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</si>
  <si>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</si>
  <si>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</si>
  <si>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</si>
  <si>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</si>
  <si>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</si>
  <si>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</si>
  <si>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</si>
  <si>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</si>
  <si>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</si>
  <si>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</si>
  <si>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</si>
  <si>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</si>
  <si>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</si>
  <si>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</si>
  <si>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</si>
  <si>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</si>
  <si>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</si>
  <si>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</si>
  <si>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</si>
  <si>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</si>
  <si>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</si>
  <si>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</si>
  <si>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</si>
  <si>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</si>
  <si>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</si>
  <si>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</si>
  <si>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</si>
  <si>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</si>
  <si>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</si>
  <si>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</si>
  <si>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</si>
  <si>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</si>
  <si>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</si>
  <si>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</si>
  <si>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</si>
  <si>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</si>
  <si>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</si>
  <si>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</si>
  <si>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</si>
  <si>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</si>
  <si>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</si>
  <si>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</si>
  <si>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</si>
  <si>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</si>
  <si>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</si>
  <si>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</si>
  <si>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</si>
  <si>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</si>
  <si>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</si>
  <si>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</si>
  <si>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</si>
  <si>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</si>
  <si>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</si>
  <si>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</si>
  <si>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</si>
  <si>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</si>
  <si>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</si>
  <si>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</si>
  <si>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</si>
  <si>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</si>
  <si>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</si>
  <si>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</si>
  <si>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</si>
  <si>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</si>
  <si>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</si>
  <si>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</si>
  <si>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</si>
  <si>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</si>
  <si>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</si>
  <si>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</si>
  <si>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</si>
  <si>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</si>
  <si>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</si>
  <si>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</si>
  <si>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</si>
  <si>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</si>
  <si>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</si>
  <si>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</si>
  <si>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</si>
  <si>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</si>
  <si>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</si>
  <si>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</si>
  <si>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</si>
  <si>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</si>
  <si>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</si>
  <si>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</si>
  <si>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</si>
  <si>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</si>
  <si>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</si>
  <si>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</si>
  <si>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</si>
  <si>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</si>
  <si>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</si>
  <si>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</si>
  <si>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</si>
  <si>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</si>
  <si>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</si>
  <si>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</si>
  <si>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</si>
  <si>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</si>
  <si>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</si>
  <si>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</si>
  <si>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</si>
  <si>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</si>
  <si>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</si>
  <si>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</si>
  <si>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</si>
  <si>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</si>
  <si>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</si>
  <si>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</si>
  <si>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</si>
  <si>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</si>
  <si>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</si>
  <si>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</si>
  <si>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</si>
  <si>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</si>
  <si>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</si>
  <si>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</si>
  <si>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</si>
  <si>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</si>
  <si>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</si>
  <si>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</si>
  <si>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</si>
  <si>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</si>
  <si>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</si>
  <si>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</si>
  <si>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</si>
  <si>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</si>
  <si>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</si>
  <si>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</si>
  <si>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</si>
  <si>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</si>
  <si>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</si>
  <si>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</si>
  <si>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</si>
  <si>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</si>
  <si>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</si>
  <si>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</si>
  <si>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</si>
  <si>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</si>
  <si>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</si>
  <si>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</si>
  <si>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</si>
  <si>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</si>
  <si>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</si>
  <si>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</si>
  <si>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</si>
  <si>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</si>
  <si>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</si>
  <si>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</si>
  <si>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</si>
  <si>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</si>
  <si>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</si>
  <si>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</si>
  <si>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</si>
  <si>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</si>
  <si>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</si>
  <si>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</si>
  <si>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</si>
  <si>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</si>
  <si>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</si>
  <si>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</si>
  <si>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</si>
  <si>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</si>
  <si>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</si>
  <si>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</si>
  <si>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</si>
  <si>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</si>
  <si>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</si>
  <si>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</si>
  <si>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</si>
  <si>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</si>
  <si>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</si>
  <si>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</si>
  <si>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</si>
  <si>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</si>
  <si>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</si>
  <si>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</si>
  <si>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</si>
  <si>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</si>
  <si>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</si>
  <si>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</si>
  <si>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</si>
  <si>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</si>
  <si>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</si>
  <si>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</si>
  <si>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</si>
  <si>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</si>
  <si>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</si>
  <si>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</si>
  <si>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</si>
  <si>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</si>
  <si>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</si>
  <si>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</si>
  <si>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</si>
  <si>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</si>
  <si>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</si>
  <si>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</si>
  <si>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</si>
  <si>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</si>
  <si>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</si>
  <si>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</si>
  <si>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</si>
  <si>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</si>
  <si>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</si>
  <si>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</si>
  <si>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</si>
  <si>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</si>
  <si>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</si>
  <si>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</si>
  <si>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</si>
  <si>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</si>
  <si>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</si>
  <si>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</si>
  <si>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</si>
  <si>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</si>
  <si>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</si>
  <si>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</si>
  <si>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</si>
  <si>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</si>
  <si>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</si>
  <si>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</si>
  <si>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</si>
  <si>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</si>
  <si>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</si>
  <si>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</si>
  <si>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</si>
  <si>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</si>
  <si>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</si>
  <si>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</si>
  <si>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</si>
  <si>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</si>
  <si>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</si>
  <si>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</si>
  <si>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</si>
  <si>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</si>
  <si>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</si>
  <si>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</si>
  <si>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</si>
  <si>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</si>
  <si>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</si>
  <si>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</si>
  <si>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</si>
  <si>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</si>
  <si>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</si>
  <si>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</si>
  <si>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</si>
  <si>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</si>
  <si>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</si>
  <si>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</si>
  <si>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</si>
  <si>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</si>
  <si>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</si>
  <si>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</si>
  <si>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</si>
  <si>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</si>
  <si>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</si>
  <si>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</si>
  <si>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</si>
  <si>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</si>
  <si>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</si>
  <si>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</si>
  <si>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</si>
  <si>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</si>
  <si>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</si>
  <si>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</si>
  <si>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</si>
  <si>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</si>
  <si>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</si>
  <si>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</si>
  <si>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</si>
  <si>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</si>
  <si>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</si>
  <si>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</si>
  <si>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</si>
  <si>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</si>
  <si>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</si>
  <si>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</si>
  <si>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</si>
  <si>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</si>
  <si>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</si>
  <si>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</si>
  <si>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</si>
  <si>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</si>
  <si>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</si>
  <si>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</si>
  <si>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</si>
  <si>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</si>
  <si>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</si>
  <si>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</si>
  <si>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</si>
  <si>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</si>
  <si>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</si>
  <si>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</si>
  <si>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</si>
  <si>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</si>
  <si>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</si>
  <si>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</si>
  <si>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</si>
  <si>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</si>
  <si>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</si>
  <si>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</si>
  <si>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</si>
  <si>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</si>
  <si>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</si>
  <si>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</si>
  <si>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</si>
  <si>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</si>
  <si>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</si>
  <si>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</si>
  <si>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</si>
  <si>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</si>
  <si>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</si>
  <si>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</si>
  <si>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</si>
  <si>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</si>
  <si>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</si>
  <si>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</si>
  <si>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</si>
  <si>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</si>
  <si>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</si>
  <si>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</si>
  <si>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</si>
  <si>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</si>
  <si>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</si>
  <si>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</si>
  <si>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</si>
  <si>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</si>
  <si>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</si>
  <si>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</si>
  <si>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</si>
  <si>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</si>
  <si>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</si>
  <si>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</si>
  <si>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</si>
  <si>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</si>
  <si>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</si>
  <si>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</si>
  <si>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</si>
  <si>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</si>
  <si>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</si>
  <si>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</si>
  <si>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</si>
  <si>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</si>
  <si>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</si>
  <si>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</si>
  <si>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</si>
  <si>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</si>
  <si>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</si>
  <si>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</si>
  <si>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</si>
  <si>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</si>
  <si>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</si>
  <si>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</si>
  <si>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</si>
  <si>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</si>
  <si>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</si>
  <si>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</si>
  <si>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</si>
  <si>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</si>
  <si>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</si>
  <si>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</si>
  <si>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</si>
  <si>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</si>
  <si>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</si>
  <si>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</si>
  <si>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</si>
  <si>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</si>
  <si>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</si>
  <si>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</si>
  <si>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</si>
  <si>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</si>
  <si>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</si>
  <si>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</si>
  <si>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</si>
  <si>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</si>
  <si>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</si>
  <si>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</si>
  <si>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</si>
  <si>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</si>
  <si>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</si>
  <si>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</si>
  <si>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</si>
  <si>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</si>
  <si>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</si>
  <si>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</si>
  <si>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</si>
  <si>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</si>
  <si>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</si>
  <si>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</si>
  <si>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</si>
  <si>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</si>
  <si>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</si>
  <si>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</si>
  <si>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</si>
  <si>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</si>
  <si>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</si>
  <si>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</si>
  <si>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</si>
  <si>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</si>
  <si>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</si>
  <si>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</si>
  <si>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</si>
  <si>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</si>
  <si>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</si>
  <si>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</si>
  <si>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</si>
  <si>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</si>
  <si>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</si>
  <si>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</si>
  <si>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</si>
  <si>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</si>
  <si>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</si>
  <si>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</si>
  <si>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</si>
  <si>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</si>
  <si>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</si>
  <si>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</si>
  <si>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</si>
  <si>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</si>
  <si>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</si>
  <si>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</si>
  <si>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</si>
  <si>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</si>
  <si>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</si>
  <si>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</si>
  <si>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</si>
  <si>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</si>
  <si>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</si>
  <si>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</si>
  <si>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</si>
  <si>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</si>
  <si>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</si>
  <si>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</si>
  <si>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</si>
  <si>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</si>
  <si>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</si>
  <si>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</si>
  <si>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</si>
  <si>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</si>
  <si>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</si>
  <si>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</si>
  <si>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</si>
  <si>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</si>
  <si>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</si>
  <si>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</si>
  <si>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</si>
  <si>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</si>
  <si>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</si>
  <si>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</si>
  <si>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</si>
  <si>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</si>
  <si>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</si>
  <si>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</si>
  <si>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</si>
  <si>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</si>
  <si>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</si>
  <si>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</si>
  <si>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</si>
  <si>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</si>
  <si>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</si>
  <si>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</si>
  <si>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</si>
  <si>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</si>
  <si>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</si>
  <si>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</si>
  <si>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</si>
  <si>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</si>
  <si>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</si>
  <si>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</si>
  <si>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</si>
  <si>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</si>
  <si>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</si>
  <si>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</si>
  <si>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</si>
  <si>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</si>
  <si>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</si>
  <si>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</si>
  <si>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</si>
  <si>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</si>
  <si>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</si>
  <si>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</si>
  <si>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</si>
  <si>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</si>
  <si>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</si>
  <si>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</si>
  <si>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</si>
  <si>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</si>
  <si>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</si>
  <si>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</si>
  <si>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</si>
  <si>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</si>
  <si>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</si>
  <si>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</si>
  <si>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</si>
  <si>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</si>
  <si>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</si>
  <si>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</si>
  <si>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</si>
  <si>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</si>
  <si>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</si>
  <si>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</si>
  <si>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</si>
  <si>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</si>
  <si>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</si>
  <si>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</si>
  <si>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</si>
  <si>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</si>
  <si>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</si>
  <si>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</si>
  <si>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</si>
  <si>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</si>
  <si>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</si>
  <si>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</si>
  <si>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</si>
  <si>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</si>
  <si>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</si>
  <si>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</si>
  <si>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</si>
  <si>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</si>
  <si>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</si>
  <si>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</si>
  <si>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</si>
  <si>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</si>
  <si>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</si>
  <si>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</si>
  <si>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</si>
  <si>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</si>
  <si>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</si>
  <si>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</si>
  <si>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</si>
  <si>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</si>
  <si>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</si>
  <si>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</si>
  <si>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</si>
  <si>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</si>
  <si>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</si>
  <si>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</si>
  <si>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</si>
  <si>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</si>
  <si>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</si>
  <si>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</si>
  <si>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</si>
  <si>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</si>
  <si>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</si>
  <si>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</si>
  <si>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</si>
  <si>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</si>
  <si>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</si>
  <si>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</si>
  <si>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</si>
  <si>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</si>
  <si>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</si>
  <si>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</si>
  <si>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</si>
  <si>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</si>
  <si>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</si>
  <si>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</si>
  <si>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</si>
  <si>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</si>
  <si>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</si>
  <si>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</si>
  <si>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</si>
  <si>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</si>
  <si>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</si>
  <si>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</si>
  <si>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</si>
  <si>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</si>
  <si>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</si>
  <si>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</si>
  <si>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</si>
  <si>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</si>
  <si>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</si>
  <si>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</si>
  <si>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</si>
  <si>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</si>
  <si>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</si>
  <si>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</si>
  <si>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</si>
  <si>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</si>
  <si>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</si>
  <si>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</si>
  <si>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</si>
  <si>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</si>
  <si>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</si>
  <si>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</si>
  <si>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</si>
  <si>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</si>
  <si>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</si>
  <si>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</si>
  <si>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</si>
  <si>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</si>
  <si>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</si>
  <si>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</si>
  <si>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</si>
  <si>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</si>
  <si>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</si>
  <si>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</si>
  <si>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</si>
  <si>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</si>
  <si>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</si>
  <si>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</si>
  <si>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</si>
  <si>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</si>
  <si>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</si>
  <si>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</si>
  <si>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</si>
  <si>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</si>
  <si>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</si>
  <si>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</si>
  <si>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</si>
  <si>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</si>
  <si>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</si>
  <si>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</si>
  <si>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</si>
  <si>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</si>
  <si>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</si>
  <si>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</si>
  <si>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</si>
  <si>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</si>
  <si>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</si>
  <si>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</si>
  <si>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</si>
  <si>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</si>
  <si>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</si>
  <si>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</si>
  <si>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</si>
  <si>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</si>
  <si>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</si>
  <si>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</si>
  <si>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</si>
  <si>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</si>
  <si>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</si>
  <si>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</si>
  <si>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</si>
  <si>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</si>
  <si>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</si>
  <si>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</si>
  <si>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</si>
  <si>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</si>
  <si>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</si>
  <si>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</si>
  <si>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</si>
  <si>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</si>
  <si>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</si>
  <si>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</si>
  <si>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</si>
  <si>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</si>
  <si>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</si>
  <si>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</si>
  <si>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</si>
  <si>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</si>
  <si>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</si>
  <si>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</si>
  <si>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</si>
  <si>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</si>
  <si>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</si>
  <si>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</si>
  <si>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</si>
  <si>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</si>
  <si>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</si>
  <si>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</si>
  <si>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</si>
  <si>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</si>
  <si>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</si>
  <si>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</si>
  <si>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</si>
  <si>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</si>
  <si>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</si>
  <si>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</si>
  <si>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</si>
  <si>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</si>
  <si>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</si>
  <si>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</si>
  <si>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</si>
  <si>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</si>
  <si>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</si>
  <si>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</si>
  <si>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</si>
  <si>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</si>
  <si>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</si>
  <si>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</si>
  <si>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</si>
  <si>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</si>
  <si>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</si>
  <si>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</si>
  <si>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</si>
  <si>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</si>
  <si>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</si>
  <si>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</si>
  <si>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</si>
  <si>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</si>
  <si>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</si>
  <si>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</si>
  <si>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</si>
  <si>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</si>
  <si>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</si>
  <si>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</si>
  <si>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</si>
  <si>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</si>
  <si>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</si>
  <si>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</si>
  <si>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</si>
  <si>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</si>
  <si>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</si>
  <si>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</si>
  <si>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</si>
  <si>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</si>
  <si>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</si>
  <si>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</si>
  <si>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</si>
  <si>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</si>
  <si>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</si>
  <si>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</si>
  <si>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</si>
  <si>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</si>
  <si>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</si>
  <si>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</si>
  <si>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</si>
  <si>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</si>
  <si>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</si>
  <si>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</si>
  <si>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</si>
  <si>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</si>
  <si>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</si>
  <si>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</si>
  <si>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</si>
  <si>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</si>
  <si>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</si>
  <si>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</si>
  <si>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</si>
  <si>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</si>
  <si>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</si>
  <si>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</si>
  <si>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</si>
  <si>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</si>
  <si>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</si>
  <si>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</si>
  <si>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</si>
  <si>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</si>
  <si>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</si>
  <si>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</si>
  <si>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</si>
  <si>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</si>
  <si>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</si>
  <si>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</si>
  <si>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</si>
  <si>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</si>
  <si>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</si>
  <si>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</si>
  <si>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</si>
  <si>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</si>
  <si>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</si>
  <si>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</si>
  <si>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</si>
  <si>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</si>
  <si>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</si>
  <si>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</si>
  <si>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</si>
  <si>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</si>
  <si>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</si>
  <si>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</si>
  <si>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</si>
  <si>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</si>
  <si>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</si>
  <si>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</si>
  <si>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</si>
  <si>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</si>
  <si>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</si>
  <si>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</si>
  <si>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</si>
  <si>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</si>
  <si>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</si>
  <si>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</si>
  <si>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</si>
  <si>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</si>
  <si>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</si>
  <si>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</si>
  <si>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</si>
  <si>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</si>
  <si>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</si>
  <si>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</si>
  <si>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</si>
  <si>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</si>
  <si>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</si>
  <si>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</si>
  <si>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</si>
  <si>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</si>
  <si>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</si>
  <si>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</si>
  <si>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</si>
  <si>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</si>
  <si>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</si>
  <si>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</si>
  <si>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</si>
  <si>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</si>
  <si>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</si>
  <si>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</si>
  <si>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</si>
  <si>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</si>
  <si>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</si>
  <si>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</si>
  <si>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</si>
  <si>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</si>
  <si>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</si>
  <si>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</si>
  <si>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</si>
  <si>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</si>
  <si>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</si>
  <si>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</si>
  <si>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</si>
  <si>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</si>
  <si>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</si>
  <si>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</si>
  <si>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</si>
  <si>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</si>
  <si>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</si>
  <si>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</si>
  <si>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</si>
  <si>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</si>
  <si>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</si>
  <si>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</si>
  <si>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</si>
  <si>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</si>
  <si>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</si>
  <si>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</si>
  <si>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</si>
  <si>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</si>
  <si>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</si>
  <si>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</si>
  <si>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</si>
  <si>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</si>
  <si>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</si>
  <si>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</si>
  <si>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</si>
  <si>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</si>
  <si>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</si>
  <si>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</si>
  <si>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</si>
  <si>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</si>
  <si>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</si>
  <si>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</si>
  <si>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</si>
  <si>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</si>
  <si>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</si>
  <si>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</si>
  <si>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</si>
  <si>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</si>
  <si>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</si>
  <si>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</si>
  <si>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</si>
  <si>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</si>
  <si>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</si>
  <si>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</si>
  <si>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</si>
  <si>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</si>
  <si>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</si>
  <si>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</si>
  <si>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</si>
  <si>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</si>
  <si>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</si>
  <si>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</si>
  <si>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</si>
  <si>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</si>
  <si>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</si>
  <si>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</si>
  <si>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</si>
  <si>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</si>
  <si>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</si>
  <si>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</si>
  <si>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</si>
  <si>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</si>
  <si>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</si>
  <si>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</si>
  <si>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</si>
  <si>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</si>
  <si>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</si>
  <si>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</si>
  <si>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</si>
  <si>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</si>
  <si>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</si>
  <si>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</si>
  <si>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</si>
  <si>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</si>
  <si>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</si>
  <si>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</si>
  <si>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</si>
  <si>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</si>
  <si>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</si>
  <si>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</si>
  <si>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</si>
  <si>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</si>
  <si>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</si>
  <si>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</si>
  <si>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</si>
  <si>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</si>
  <si>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</si>
  <si>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</si>
  <si>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</si>
  <si>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</si>
  <si>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</si>
  <si>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</si>
  <si>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</si>
  <si>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</si>
  <si>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</si>
  <si>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</si>
  <si>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</si>
  <si>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</si>
  <si>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</si>
  <si>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</si>
  <si>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</si>
  <si>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</si>
  <si>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</si>
  <si>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</si>
  <si>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</si>
  <si>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</si>
  <si>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</si>
  <si>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</si>
  <si>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</si>
  <si>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</si>
  <si>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</si>
  <si>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</si>
  <si>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</si>
  <si>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</si>
  <si>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</si>
  <si>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</si>
  <si>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</si>
  <si>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</si>
  <si>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</si>
  <si>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</si>
  <si>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</si>
  <si>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</si>
  <si>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</si>
  <si>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</si>
  <si>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</si>
  <si>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</si>
  <si>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</si>
  <si>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</si>
  <si>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</si>
  <si>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</si>
  <si>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</si>
  <si>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</si>
  <si>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</si>
  <si>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</si>
  <si>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</si>
  <si>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</si>
  <si>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</si>
  <si>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</si>
  <si>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</si>
  <si>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</si>
  <si>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</si>
  <si>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</si>
  <si>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</si>
  <si>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</si>
  <si>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</si>
  <si>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</si>
  <si>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</si>
  <si>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</si>
  <si>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</si>
  <si>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</si>
  <si>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</si>
  <si>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</si>
  <si>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</si>
  <si>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</si>
  <si>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</si>
  <si>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</si>
  <si>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</si>
  <si>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</si>
  <si>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</si>
  <si>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</si>
  <si>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</si>
  <si>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</si>
  <si>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</si>
  <si>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</si>
  <si>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</si>
  <si>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</si>
  <si>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</si>
  <si>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</si>
  <si>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</si>
  <si>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</si>
  <si>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</si>
  <si>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</si>
  <si>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</si>
  <si>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</si>
  <si>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</si>
  <si>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</si>
  <si>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</si>
  <si>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</si>
  <si>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</si>
  <si>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</si>
  <si>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</si>
  <si>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</si>
  <si>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</si>
  <si>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</si>
  <si>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</si>
  <si>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</si>
  <si>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</si>
  <si>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</si>
  <si>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</si>
  <si>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</si>
  <si>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</si>
  <si>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</si>
  <si>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</si>
  <si>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</si>
  <si>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</si>
  <si>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</si>
  <si>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</si>
  <si>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</si>
  <si>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</si>
  <si>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</si>
  <si>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</si>
  <si>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</si>
  <si>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</si>
  <si>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</si>
  <si>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</si>
  <si>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</si>
  <si>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</si>
  <si>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</si>
  <si>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</si>
  <si>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</si>
  <si>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</si>
  <si>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</si>
  <si>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</si>
  <si>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</si>
  <si>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</si>
  <si>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</si>
  <si>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</si>
  <si>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</si>
  <si>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</si>
  <si>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</si>
  <si>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</si>
  <si>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</si>
  <si>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</si>
  <si>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</si>
  <si>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</si>
  <si>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</si>
  <si>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</si>
  <si>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</si>
  <si>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</si>
  <si>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</si>
  <si>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</si>
  <si>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</si>
  <si>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</si>
  <si>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</si>
  <si>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</si>
  <si>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</si>
  <si>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</si>
  <si>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</si>
  <si>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</si>
  <si>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</si>
  <si>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</si>
  <si>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</si>
  <si>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</si>
  <si>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</si>
  <si>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</si>
  <si>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</si>
  <si>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</si>
  <si>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</si>
  <si>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</si>
  <si>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</si>
  <si>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</si>
  <si>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</si>
  <si>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</si>
  <si>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</si>
  <si>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</si>
  <si>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</si>
  <si>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</si>
  <si>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</si>
  <si>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</si>
  <si>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</si>
  <si>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</si>
  <si>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</si>
  <si>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</si>
  <si>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</si>
  <si>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</si>
  <si>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</si>
  <si>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</si>
  <si>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</si>
  <si>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</si>
  <si>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</si>
  <si>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</si>
  <si>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</si>
  <si>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</si>
  <si>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</si>
  <si>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</si>
  <si>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</si>
  <si>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</si>
  <si>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</si>
  <si>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</si>
  <si>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</si>
  <si>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</si>
  <si>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</si>
  <si>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</si>
  <si>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</si>
  <si>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</si>
  <si>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</si>
  <si>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</si>
  <si>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</si>
  <si>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</si>
  <si>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</si>
  <si>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</si>
  <si>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</si>
  <si>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</si>
  <si>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</si>
  <si>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</si>
  <si>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</si>
  <si>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</si>
  <si>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</si>
  <si>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</si>
  <si>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</si>
  <si>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</si>
  <si>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</si>
  <si>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</si>
  <si>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</si>
  <si>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</si>
  <si>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</si>
  <si>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</si>
  <si>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</si>
  <si>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</si>
  <si>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</si>
  <si>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</si>
  <si>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</si>
  <si>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</si>
  <si>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</si>
  <si>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</si>
  <si>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</si>
  <si>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</si>
  <si>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</si>
  <si>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</si>
  <si>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</si>
  <si>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</si>
  <si>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</si>
  <si>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</si>
  <si>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</si>
  <si>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</si>
  <si>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</si>
  <si>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</si>
  <si>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</si>
  <si>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</si>
  <si>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</si>
  <si>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</si>
  <si>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</si>
  <si>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</si>
  <si>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</si>
  <si>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</si>
  <si>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</si>
  <si>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</si>
  <si>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</si>
  <si>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</si>
  <si>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</si>
  <si>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</si>
  <si>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</si>
  <si>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</si>
  <si>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</si>
  <si>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</si>
  <si>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</si>
  <si>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</si>
  <si>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</si>
  <si>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</si>
  <si>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</si>
  <si>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</si>
  <si>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</si>
  <si>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</si>
  <si>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</si>
  <si>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</si>
  <si>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</si>
  <si>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</si>
  <si>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</si>
  <si>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</si>
  <si>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</si>
  <si>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</si>
  <si>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</si>
  <si>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</si>
  <si>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</si>
  <si>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</si>
  <si>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</si>
  <si>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</si>
  <si>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</si>
  <si>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</si>
  <si>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</si>
  <si>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</si>
  <si>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</si>
  <si>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</si>
  <si>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</si>
  <si>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</si>
  <si>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</si>
  <si>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</si>
  <si>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</si>
  <si>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</si>
  <si>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</si>
  <si>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</si>
  <si>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</si>
  <si>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</si>
  <si>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</si>
  <si>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</si>
  <si>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</si>
  <si>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</si>
  <si>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</si>
  <si>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</si>
  <si>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</si>
  <si>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</si>
  <si>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</si>
  <si>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</si>
  <si>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</si>
  <si>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</si>
  <si>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</si>
  <si>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</si>
  <si>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</si>
  <si>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</si>
  <si>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</si>
  <si>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</si>
  <si>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</si>
  <si>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</si>
  <si>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</si>
  <si>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</si>
  <si>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</si>
  <si>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</si>
  <si>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</si>
  <si>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</si>
  <si>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</si>
  <si>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</si>
  <si>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</si>
  <si>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</si>
  <si>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</si>
  <si>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</si>
  <si>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</si>
  <si>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</si>
  <si>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</si>
  <si>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</si>
  <si>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</si>
  <si>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</si>
  <si>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</si>
  <si>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</si>
  <si>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</si>
  <si>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</si>
  <si>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</si>
  <si>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</si>
  <si>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</si>
  <si>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</si>
  <si>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</si>
  <si>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</si>
  <si>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</si>
  <si>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</si>
  <si>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</si>
  <si>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</si>
  <si>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</si>
  <si>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</si>
  <si>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</si>
  <si>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</si>
  <si>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</si>
  <si>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</si>
  <si>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</si>
  <si>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</si>
  <si>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</si>
  <si>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</si>
  <si>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</si>
  <si>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</si>
  <si>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</si>
  <si>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</si>
  <si>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</si>
  <si>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</si>
  <si>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</si>
  <si>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</si>
  <si>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</si>
  <si>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</si>
  <si>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</si>
  <si>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</si>
  <si>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</si>
  <si>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</si>
  <si>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</si>
  <si>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</si>
  <si>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</si>
  <si>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</si>
  <si>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</si>
  <si>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</si>
  <si>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</si>
  <si>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</si>
  <si>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</si>
  <si>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</si>
  <si>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</si>
  <si>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</si>
  <si>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</si>
  <si>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</si>
  <si>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</si>
  <si>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</si>
  <si>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</si>
  <si>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</si>
  <si>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</si>
  <si>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</si>
  <si>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</si>
  <si>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</si>
  <si>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</si>
  <si>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</si>
  <si>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</si>
  <si>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</si>
  <si>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</si>
  <si>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</si>
  <si>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</si>
  <si>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</si>
  <si>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</si>
  <si>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</si>
  <si>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</si>
  <si>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</si>
  <si>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</si>
  <si>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</si>
  <si>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</si>
  <si>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</si>
  <si>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</si>
  <si>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</si>
  <si>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</si>
  <si>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</si>
  <si>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</si>
  <si>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</si>
  <si>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</si>
  <si>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</si>
  <si>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</si>
  <si>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</si>
  <si>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</si>
  <si>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</si>
  <si>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</si>
  <si>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</si>
  <si>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</si>
  <si>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</si>
  <si>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</si>
  <si>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</si>
  <si>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</si>
  <si>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</si>
  <si>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</si>
  <si>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</si>
  <si>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</si>
  <si>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</si>
  <si>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</si>
  <si>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</si>
  <si>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</si>
  <si>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</si>
  <si>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</si>
  <si>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</si>
  <si>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</si>
  <si>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</si>
  <si>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</si>
  <si>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</si>
  <si>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</si>
  <si>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</si>
  <si>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</si>
  <si>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</si>
  <si>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</si>
  <si>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</si>
  <si>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</si>
  <si>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</si>
  <si>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</si>
  <si>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</si>
  <si>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</si>
  <si>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</si>
  <si>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</si>
  <si>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</si>
  <si>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</si>
  <si>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</si>
  <si>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</si>
  <si>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</si>
  <si>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</si>
  <si>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</si>
  <si>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</si>
  <si>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</si>
  <si>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</si>
  <si>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</si>
  <si>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</si>
  <si>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</si>
  <si>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</si>
  <si>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</si>
  <si>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</si>
  <si>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</si>
  <si>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</si>
  <si>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</si>
  <si>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</si>
  <si>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</si>
  <si>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</si>
  <si>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</si>
  <si>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</si>
  <si>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</si>
  <si>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</si>
  <si>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</si>
  <si>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</si>
  <si>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</si>
  <si>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</si>
  <si>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</si>
  <si>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</si>
  <si>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</si>
  <si>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</si>
  <si>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</si>
  <si>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</si>
  <si>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</si>
  <si>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</si>
  <si>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</si>
  <si>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</si>
  <si>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</si>
  <si>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</si>
  <si>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</si>
  <si>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</si>
  <si>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</si>
  <si>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</si>
  <si>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</si>
  <si>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</si>
  <si>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</si>
  <si>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</si>
  <si>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</si>
  <si>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</si>
  <si>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</si>
  <si>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</si>
  <si>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</si>
  <si>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</si>
  <si>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</si>
  <si>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</si>
  <si>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</si>
  <si>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</si>
  <si>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</si>
  <si>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</si>
  <si>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</si>
  <si>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</si>
  <si>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</si>
  <si>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</si>
  <si>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</si>
  <si>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</si>
  <si>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</si>
  <si>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</si>
  <si>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</si>
  <si>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</si>
  <si>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</si>
  <si>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</si>
  <si>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</si>
  <si>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</si>
  <si>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</si>
  <si>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</si>
  <si>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</si>
  <si>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</si>
  <si>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</si>
  <si>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</si>
  <si>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</si>
  <si>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</si>
  <si>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</si>
  <si>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</si>
  <si>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</si>
  <si>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</si>
  <si>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</si>
  <si>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</si>
  <si>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</si>
  <si>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</si>
  <si>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</si>
  <si>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</si>
  <si>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</si>
  <si>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</si>
  <si>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</si>
  <si>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</si>
  <si>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</si>
  <si>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</si>
  <si>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</si>
  <si>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</si>
  <si>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</si>
  <si>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</si>
  <si>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</si>
  <si>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</si>
  <si>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</si>
  <si>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</si>
  <si>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</si>
  <si>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</si>
  <si>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</si>
  <si>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</si>
  <si>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</si>
  <si>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</si>
  <si>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</si>
  <si>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</si>
  <si>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</si>
  <si>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</si>
  <si>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</si>
  <si>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</si>
  <si>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</si>
  <si>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</si>
  <si>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</si>
  <si>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</si>
  <si>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</si>
  <si>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</si>
  <si>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</si>
  <si>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</si>
  <si>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</si>
  <si>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</si>
  <si>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</si>
  <si>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</si>
  <si>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</si>
  <si>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</si>
  <si>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</si>
  <si>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</si>
  <si>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</si>
  <si>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</si>
  <si>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</si>
  <si>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</si>
  <si>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</si>
  <si>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</si>
  <si>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</si>
  <si>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</si>
  <si>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</si>
  <si>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</si>
  <si>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</si>
  <si>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</si>
  <si>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</si>
  <si>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</si>
  <si>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</si>
  <si>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</si>
  <si>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</si>
  <si>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</si>
  <si>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</si>
  <si>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</si>
  <si>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</si>
  <si>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</si>
  <si>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</si>
  <si>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</si>
  <si>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</si>
  <si>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</si>
  <si>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</si>
  <si>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</si>
  <si>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</si>
  <si>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</si>
  <si>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</si>
  <si>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</si>
  <si>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</si>
  <si>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</si>
  <si>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</si>
  <si>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</si>
  <si>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</si>
  <si>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</si>
  <si>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</si>
  <si>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</si>
  <si>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</si>
  <si>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</si>
  <si>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</si>
  <si>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</si>
  <si>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</si>
  <si>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</si>
  <si>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</si>
  <si>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</si>
  <si>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</si>
  <si>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</si>
  <si>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</si>
  <si>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</si>
  <si>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</si>
  <si>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</si>
  <si>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</si>
  <si>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</si>
  <si>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</si>
  <si>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</si>
  <si>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</si>
  <si>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</si>
  <si>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</si>
  <si>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</si>
  <si>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</si>
  <si>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</si>
  <si>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</si>
  <si>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</si>
  <si>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</si>
  <si>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</si>
  <si>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</si>
  <si>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</si>
  <si>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</si>
  <si>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</si>
  <si>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</si>
  <si>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</si>
  <si>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</si>
  <si>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</si>
  <si>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</si>
  <si>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</si>
  <si>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</si>
  <si>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</si>
  <si>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</si>
  <si>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</si>
  <si>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</si>
  <si>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</si>
  <si>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</si>
  <si>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</si>
  <si>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</si>
  <si>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</si>
  <si>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</si>
  <si>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</si>
  <si>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</si>
  <si>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</si>
  <si>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</si>
  <si>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</si>
  <si>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</si>
  <si>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</si>
  <si>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</si>
  <si>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</si>
  <si>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</si>
  <si>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</si>
  <si>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</si>
  <si>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</si>
  <si>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</si>
  <si>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</si>
  <si>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</si>
  <si>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</si>
  <si>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</si>
  <si>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</si>
  <si>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</si>
  <si>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</si>
  <si>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</si>
  <si>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</si>
  <si>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</si>
  <si>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</si>
  <si>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</si>
  <si>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</si>
  <si>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</si>
  <si>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</si>
  <si>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</si>
  <si>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</si>
  <si>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</si>
  <si>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</si>
  <si>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</si>
  <si>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</si>
  <si>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</si>
  <si>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</si>
  <si>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</si>
  <si>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</si>
  <si>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</si>
  <si>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</si>
  <si>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</si>
  <si>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</si>
  <si>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</si>
  <si>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</si>
  <si>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</si>
  <si>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</si>
  <si>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</si>
  <si>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</si>
  <si>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</si>
  <si>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</si>
  <si>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</si>
  <si>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</si>
  <si>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</si>
  <si>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</si>
  <si>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</si>
  <si>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</si>
  <si>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</si>
  <si>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</si>
  <si>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</si>
  <si>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</si>
  <si>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</si>
  <si>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</si>
  <si>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</si>
  <si>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</si>
  <si>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</si>
  <si>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</si>
  <si>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</si>
  <si>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</si>
  <si>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</si>
  <si>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</si>
  <si>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</si>
  <si>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</si>
  <si>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</si>
  <si>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</si>
  <si>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</si>
  <si>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</si>
  <si>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</si>
  <si>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</si>
  <si>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</si>
  <si>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</si>
  <si>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</si>
  <si>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</si>
  <si>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</si>
  <si>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</si>
  <si>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</si>
  <si>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</si>
  <si>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</si>
  <si>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</si>
  <si>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</si>
  <si>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</si>
  <si>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</si>
  <si>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</si>
  <si>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</si>
  <si>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</si>
  <si>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</si>
  <si>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</si>
  <si>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</si>
  <si>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</si>
  <si>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</si>
  <si>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</si>
  <si>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</si>
  <si>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</si>
  <si>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</si>
  <si>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</si>
  <si>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</si>
  <si>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</si>
  <si>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</si>
  <si>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</si>
  <si>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</si>
  <si>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</si>
  <si>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</si>
  <si>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</si>
  <si>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</si>
  <si>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</si>
  <si>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</si>
  <si>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</si>
  <si>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</si>
  <si>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</si>
  <si>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</si>
  <si>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</si>
  <si>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</si>
  <si>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</si>
  <si>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</si>
  <si>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</si>
  <si>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</si>
  <si>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</si>
  <si>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</si>
  <si>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</si>
  <si>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</si>
  <si>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</si>
  <si>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</si>
  <si>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</si>
  <si>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</si>
  <si>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</si>
  <si>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</si>
  <si>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</si>
  <si>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</si>
  <si>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</si>
  <si>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</si>
  <si>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</si>
  <si>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</si>
  <si>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</si>
  <si>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</si>
  <si>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</si>
  <si>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</si>
  <si>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</si>
  <si>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</si>
  <si>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</si>
  <si>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</si>
  <si>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</si>
  <si>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</si>
  <si>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</si>
  <si>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</si>
  <si>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</si>
  <si>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</si>
  <si>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</si>
  <si>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</si>
  <si>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</si>
  <si>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</si>
  <si>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</si>
  <si>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</si>
  <si>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</si>
  <si>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</si>
  <si>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</si>
  <si>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</si>
  <si>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</si>
  <si>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</si>
  <si>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</si>
  <si>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</si>
  <si>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</si>
  <si>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</si>
  <si>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</si>
  <si>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</si>
  <si>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</si>
  <si>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</si>
  <si>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</si>
  <si>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</si>
  <si>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</si>
  <si>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</si>
  <si>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</si>
  <si>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</si>
  <si>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</si>
  <si>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</si>
  <si>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</si>
  <si>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</si>
  <si>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</si>
  <si>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</si>
  <si>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</si>
  <si>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</si>
  <si>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</si>
  <si>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</si>
  <si>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</si>
  <si>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</si>
  <si>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</si>
  <si>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</si>
  <si>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</si>
  <si>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</si>
  <si>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</si>
  <si>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</si>
  <si>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</si>
  <si>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</si>
  <si>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</si>
  <si>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</si>
  <si>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</si>
  <si>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</si>
  <si>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</si>
  <si>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</si>
  <si>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</si>
  <si>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</si>
  <si>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</si>
  <si>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</si>
  <si>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</si>
  <si>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</si>
  <si>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</si>
  <si>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</si>
  <si>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</si>
  <si>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</si>
  <si>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</si>
  <si>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</si>
  <si>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</si>
  <si>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</si>
  <si>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</si>
  <si>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</si>
  <si>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</si>
  <si>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</si>
  <si>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</si>
  <si>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</si>
  <si>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</si>
  <si>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</si>
  <si>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</si>
  <si>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</si>
  <si>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</si>
  <si>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</si>
  <si>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</si>
  <si>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</si>
  <si>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</si>
  <si>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</si>
  <si>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</si>
  <si>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</si>
  <si>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</si>
  <si>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</si>
  <si>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</si>
  <si>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</si>
  <si>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</si>
  <si>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</si>
  <si>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</si>
  <si>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</si>
  <si>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</si>
  <si>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</si>
  <si>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</si>
  <si>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</si>
  <si>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</si>
  <si>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</si>
  <si>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</si>
  <si>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</si>
  <si>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</si>
  <si>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</si>
  <si>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</si>
  <si>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</si>
  <si>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</si>
  <si>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</si>
  <si>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</si>
  <si>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</si>
  <si>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</si>
  <si>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</si>
  <si>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</si>
  <si>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</si>
  <si>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</si>
  <si>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</si>
  <si>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</si>
  <si>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</si>
  <si>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</si>
  <si>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</si>
  <si>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</si>
  <si>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</si>
  <si>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</si>
  <si>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</si>
  <si>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</si>
  <si>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</si>
  <si>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</si>
  <si>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</si>
  <si>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</si>
  <si>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</si>
  <si>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</si>
  <si>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</si>
  <si>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</si>
  <si>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</si>
  <si>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</si>
  <si>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</si>
  <si>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</si>
  <si>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</si>
  <si>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</si>
  <si>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</si>
  <si>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</si>
  <si>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</si>
  <si>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</si>
  <si>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</si>
  <si>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</si>
  <si>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</si>
  <si>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</si>
  <si>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</si>
  <si>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</si>
  <si>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</si>
  <si>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</si>
  <si>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</si>
  <si>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</si>
  <si>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</si>
  <si>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</si>
  <si>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</si>
  <si>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</si>
  <si>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</si>
  <si>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</si>
  <si>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</si>
  <si>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</si>
  <si>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</si>
  <si>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</si>
  <si>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</si>
  <si>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</si>
  <si>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</si>
  <si>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</si>
  <si>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</si>
  <si>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</si>
  <si>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</si>
  <si>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</si>
  <si>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</si>
  <si>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</si>
  <si>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</si>
  <si>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</si>
  <si>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</si>
  <si>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</si>
  <si>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</si>
  <si>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</si>
  <si>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</si>
  <si>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</si>
  <si>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</si>
  <si>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</si>
  <si>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</si>
  <si>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</si>
  <si>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</si>
  <si>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</si>
  <si>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</si>
  <si>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</si>
  <si>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</si>
  <si>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</si>
  <si>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</si>
  <si>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</si>
  <si>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</si>
  <si>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</si>
  <si>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</si>
  <si>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</si>
  <si>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</si>
  <si>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</si>
  <si>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</si>
  <si>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</si>
  <si>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</si>
  <si>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</si>
  <si>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</si>
  <si>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</si>
  <si>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</si>
  <si>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</si>
  <si>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</si>
  <si>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</si>
  <si>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</si>
  <si>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</si>
  <si>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</si>
  <si>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</si>
  <si>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</si>
  <si>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</si>
  <si>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</si>
  <si>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</si>
  <si>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</si>
  <si>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</si>
  <si>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</si>
  <si>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</si>
  <si>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</si>
  <si>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</si>
  <si>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</si>
  <si>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</si>
  <si>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</si>
  <si>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</si>
  <si>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</si>
  <si>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</si>
  <si>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</si>
  <si>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</si>
  <si>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</si>
  <si>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</si>
  <si>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</si>
  <si>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</si>
  <si>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</si>
  <si>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</si>
  <si>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</si>
  <si>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</si>
  <si>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</si>
  <si>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</si>
  <si>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</si>
  <si>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</si>
  <si>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</si>
  <si>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</si>
  <si>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</si>
  <si>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</si>
  <si>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</si>
  <si>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</si>
  <si>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</si>
  <si>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</si>
  <si>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</si>
  <si>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</si>
  <si>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</si>
  <si>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</si>
  <si>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</si>
  <si>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</si>
  <si>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</si>
  <si>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</si>
  <si>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</si>
  <si>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</si>
  <si>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</si>
  <si>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</si>
  <si>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</si>
  <si>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</si>
  <si>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</si>
  <si>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</si>
  <si>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</si>
  <si>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</si>
  <si>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</si>
  <si>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</si>
  <si>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</si>
  <si>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</si>
  <si>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</si>
  <si>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</si>
  <si>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</si>
  <si>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</si>
  <si>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</si>
  <si>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</si>
  <si>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</si>
  <si>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</si>
  <si>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</si>
  <si>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</si>
  <si>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</si>
  <si>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</si>
  <si>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</si>
  <si>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</si>
  <si>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</si>
  <si>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</si>
  <si>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</si>
  <si>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</si>
  <si>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</si>
  <si>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</si>
  <si>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</si>
  <si>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</si>
  <si>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</si>
  <si>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</si>
  <si>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</si>
  <si>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</si>
  <si>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</si>
  <si>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</si>
  <si>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</si>
  <si>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</si>
  <si>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</si>
  <si>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</si>
  <si>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</si>
  <si>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</si>
  <si>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</si>
  <si>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</si>
  <si>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</si>
  <si>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</si>
  <si>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</si>
  <si>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</si>
  <si>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</si>
  <si>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</si>
  <si>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</si>
  <si>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</si>
  <si>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</si>
  <si>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</si>
  <si>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</si>
  <si>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</si>
  <si>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</si>
  <si>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</si>
  <si>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</si>
  <si>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</si>
  <si>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</si>
  <si>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</si>
  <si>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</si>
  <si>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</si>
  <si>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</si>
  <si>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</si>
  <si>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</si>
  <si>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</si>
  <si>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</si>
  <si>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</si>
  <si>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</si>
  <si>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</si>
  <si>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</si>
  <si>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</si>
  <si>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</si>
  <si>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</si>
  <si>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</si>
  <si>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</si>
  <si>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</si>
  <si>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</si>
  <si>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</si>
  <si>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</si>
  <si>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</si>
  <si>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</si>
  <si>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</si>
  <si>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</si>
  <si>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</si>
  <si>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</si>
  <si>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</si>
  <si>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</si>
  <si>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</si>
  <si>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</si>
  <si>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</si>
  <si>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</si>
  <si>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</si>
  <si>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</si>
  <si>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</si>
  <si>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</si>
  <si>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</si>
  <si>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</si>
  <si>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</si>
  <si>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</si>
  <si>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</si>
  <si>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</si>
  <si>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</si>
  <si>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</si>
  <si>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</si>
  <si>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</si>
  <si>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</si>
  <si>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</si>
  <si>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</si>
  <si>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</si>
  <si>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</si>
  <si>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</si>
  <si>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</si>
  <si>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</si>
  <si>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</si>
  <si>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</si>
  <si>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</si>
  <si>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</si>
  <si>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</si>
  <si>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</si>
  <si>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</si>
  <si>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</si>
  <si>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</si>
  <si>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</si>
  <si>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</si>
  <si>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</si>
  <si>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</si>
  <si>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</si>
  <si>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</si>
  <si>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</si>
  <si>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</si>
  <si>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</si>
  <si>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</si>
  <si>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</si>
  <si>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</si>
  <si>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</si>
  <si>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</si>
  <si>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</si>
  <si>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</si>
  <si>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</si>
  <si>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</si>
  <si>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</si>
  <si>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</si>
  <si>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</si>
  <si>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</si>
  <si>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</si>
  <si>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</si>
  <si>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</si>
  <si>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</si>
  <si>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</si>
  <si>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</si>
  <si>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</si>
  <si>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</si>
  <si>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</si>
  <si>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</si>
  <si>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</si>
  <si>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</si>
  <si>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</si>
  <si>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</si>
  <si>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</si>
  <si>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</si>
  <si>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</si>
  <si>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</si>
  <si>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</si>
  <si>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</si>
  <si>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</si>
  <si>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</si>
  <si>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</si>
  <si>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</si>
  <si>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</si>
  <si>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</si>
  <si>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</si>
  <si>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</si>
  <si>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</si>
  <si>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</si>
  <si>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</si>
  <si>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</si>
  <si>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</si>
  <si>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</si>
  <si>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</si>
  <si>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</si>
  <si>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</si>
  <si>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</si>
  <si>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</si>
  <si>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</si>
  <si>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</si>
  <si>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</si>
  <si>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</si>
  <si>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</si>
  <si>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</si>
  <si>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</si>
  <si>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</si>
  <si>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</si>
  <si>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</si>
  <si>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</si>
  <si>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</si>
  <si>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</si>
  <si>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</si>
  <si>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</si>
  <si>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</si>
  <si>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</si>
  <si>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</si>
  <si>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</si>
  <si>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</si>
  <si>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</si>
  <si>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</si>
  <si>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</si>
  <si>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</si>
  <si>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</si>
  <si>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</si>
  <si>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</si>
  <si>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</si>
  <si>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</si>
  <si>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</si>
  <si>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</si>
  <si>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</si>
  <si>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</si>
  <si>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</si>
  <si>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</si>
  <si>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</si>
  <si>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</si>
  <si>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</si>
  <si>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</si>
  <si>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</si>
  <si>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</si>
  <si>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</si>
  <si>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</si>
  <si>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</si>
  <si>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</si>
  <si>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</si>
  <si>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</si>
  <si>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</si>
  <si>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</si>
  <si>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</si>
  <si>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</si>
  <si>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</si>
  <si>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</si>
  <si>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</si>
  <si>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</si>
  <si>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</si>
  <si>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</si>
  <si>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</si>
  <si>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</si>
  <si>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</si>
  <si>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</si>
  <si>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</si>
  <si>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</si>
  <si>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</si>
  <si>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</si>
  <si>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</si>
  <si>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</si>
  <si>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</si>
  <si>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</si>
  <si>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</si>
  <si>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</si>
  <si>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</si>
  <si>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</si>
  <si>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</si>
  <si>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</si>
  <si>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</si>
  <si>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</si>
  <si>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</si>
  <si>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</si>
  <si>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</si>
  <si>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</si>
  <si>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</si>
  <si>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</si>
  <si>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</si>
  <si>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</si>
  <si>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</si>
  <si>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</si>
  <si>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</si>
  <si>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</si>
  <si>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</si>
  <si>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</si>
  <si>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</si>
  <si>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</si>
  <si>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</si>
  <si>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</si>
  <si>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</si>
  <si>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</si>
  <si>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</si>
  <si>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</si>
  <si>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</si>
  <si>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</si>
  <si>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</si>
  <si>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</si>
  <si>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</si>
  <si>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</si>
  <si>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</si>
  <si>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</si>
  <si>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</si>
  <si>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</si>
  <si>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</si>
  <si>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</si>
  <si>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</si>
  <si>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</si>
  <si>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</si>
  <si>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</si>
  <si>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</si>
  <si>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</si>
  <si>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</si>
  <si>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</si>
  <si>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</si>
  <si>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</si>
  <si>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</si>
  <si>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</si>
  <si>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</si>
  <si>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</si>
  <si>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</si>
  <si>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</si>
  <si>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</si>
  <si>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</si>
  <si>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</si>
  <si>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</si>
  <si>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</si>
  <si>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</si>
  <si>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</si>
  <si>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</si>
  <si>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</si>
  <si>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</si>
  <si>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</si>
  <si>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</si>
  <si>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</si>
  <si>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</si>
  <si>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</si>
  <si>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</si>
  <si>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</si>
  <si>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</si>
  <si>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</si>
  <si>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</si>
  <si>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</si>
  <si>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</si>
  <si>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</si>
  <si>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</si>
  <si>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</si>
  <si>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</si>
  <si>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</si>
  <si>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</si>
  <si>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</si>
  <si>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</si>
  <si>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</si>
  <si>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</si>
  <si>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</si>
  <si>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</si>
  <si>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</si>
  <si>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</si>
  <si>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</si>
  <si>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</si>
  <si>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</si>
  <si>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</si>
  <si>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</si>
  <si>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</si>
  <si>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</si>
  <si>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</si>
  <si>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</si>
  <si>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</si>
  <si>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</si>
  <si>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</si>
  <si>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</si>
  <si>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</si>
  <si>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</si>
  <si>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</si>
  <si>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</si>
  <si>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</si>
  <si>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</si>
  <si>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</si>
  <si>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</si>
  <si>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</si>
  <si>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</si>
  <si>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</si>
  <si>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</si>
  <si>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</si>
  <si>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</si>
  <si>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</si>
  <si>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</si>
  <si>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</si>
  <si>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</si>
  <si>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</si>
  <si>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</si>
  <si>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</si>
  <si>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</si>
  <si>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</si>
  <si>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</si>
  <si>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</si>
  <si>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</si>
  <si>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</si>
  <si>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</si>
  <si>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</si>
  <si>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</si>
  <si>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</si>
  <si>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</si>
  <si>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</si>
  <si>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</si>
  <si>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</si>
  <si>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</si>
  <si>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</si>
  <si>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</si>
  <si>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</si>
  <si>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</si>
  <si>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</si>
  <si>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</si>
  <si>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</si>
  <si>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</si>
  <si>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</si>
  <si>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</si>
  <si>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</si>
  <si>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</si>
  <si>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</si>
  <si>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</si>
  <si>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</si>
  <si>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</si>
  <si>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</si>
  <si>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</si>
  <si>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</si>
  <si>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</si>
  <si>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</si>
  <si>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</si>
  <si>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</si>
  <si>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</si>
  <si>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</si>
  <si>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</si>
  <si>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</si>
  <si>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</si>
  <si>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</si>
  <si>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</si>
  <si>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</si>
  <si>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</si>
  <si>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</si>
  <si>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</si>
  <si>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</si>
  <si>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</si>
  <si>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</si>
  <si>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</si>
  <si>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</si>
  <si>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</si>
  <si>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</si>
  <si>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</si>
  <si>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</si>
  <si>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</si>
  <si>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</si>
  <si>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</si>
  <si>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</si>
  <si>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</si>
  <si>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</si>
  <si>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</si>
  <si>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</si>
  <si>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</si>
  <si>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</si>
  <si>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</si>
  <si>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</si>
  <si>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</si>
  <si>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</si>
  <si>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</si>
  <si>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</si>
  <si>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</si>
  <si>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</si>
  <si>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</si>
  <si>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</si>
  <si>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</si>
  <si>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</si>
  <si>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</si>
  <si>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</si>
  <si>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</si>
  <si>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</si>
  <si>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</si>
  <si>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</si>
  <si>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</si>
  <si>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</si>
  <si>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</si>
  <si>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</si>
  <si>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</si>
  <si>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</si>
  <si>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</si>
  <si>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</si>
  <si>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</si>
  <si>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</si>
  <si>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</si>
  <si>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</si>
  <si>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</si>
  <si>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</si>
  <si>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</si>
  <si>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</si>
  <si>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</si>
  <si>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</si>
  <si>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</si>
  <si>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</si>
  <si>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</si>
  <si>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</si>
  <si>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</si>
  <si>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</si>
  <si>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</si>
  <si>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</si>
  <si>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</si>
  <si>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</si>
  <si>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</si>
  <si>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</si>
  <si>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</si>
  <si>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</si>
  <si>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</si>
  <si>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</si>
  <si>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</si>
  <si>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</si>
  <si>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</si>
  <si>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</si>
  <si>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</si>
  <si>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</si>
  <si>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</si>
  <si>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</si>
  <si>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</si>
  <si>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</si>
  <si>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</si>
  <si>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</si>
  <si>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</si>
  <si>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</si>
  <si>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</si>
  <si>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</si>
  <si>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</si>
  <si>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</si>
  <si>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</si>
  <si>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</si>
  <si>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</si>
  <si>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</si>
  <si>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</si>
  <si>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</si>
  <si>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</si>
  <si>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</si>
  <si>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</si>
  <si>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</si>
  <si>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</si>
  <si>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</si>
  <si>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</si>
  <si>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</si>
  <si>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</si>
  <si>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</si>
  <si>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</si>
  <si>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</si>
  <si>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</si>
  <si>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</si>
  <si>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</si>
  <si>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</si>
  <si>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</si>
  <si>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</si>
  <si>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</si>
  <si>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</si>
  <si>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</si>
  <si>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</si>
  <si>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</si>
  <si>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</si>
  <si>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</si>
  <si>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</si>
  <si>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</si>
  <si>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</si>
  <si>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</si>
  <si>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</si>
  <si>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</si>
  <si>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</si>
  <si>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</si>
  <si>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</si>
  <si>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</si>
  <si>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</si>
  <si>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</si>
  <si>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</si>
  <si>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</si>
  <si>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</si>
  <si>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</si>
  <si>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</si>
  <si>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</si>
  <si>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</si>
  <si>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</si>
  <si>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</si>
  <si>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</si>
  <si>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</si>
  <si>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</si>
  <si>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</si>
  <si>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</si>
  <si>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</si>
  <si>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</si>
  <si>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</si>
  <si>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</si>
  <si>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</si>
  <si>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</si>
  <si>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</si>
  <si>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</si>
  <si>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</si>
  <si>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</si>
  <si>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</si>
  <si>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</si>
  <si>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</si>
  <si>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</si>
  <si>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</si>
  <si>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</si>
  <si>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</si>
  <si>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</si>
  <si>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</si>
  <si>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</si>
  <si>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</si>
  <si>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</si>
  <si>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</si>
  <si>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</si>
  <si>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</si>
  <si>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</si>
  <si>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</si>
  <si>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</si>
  <si>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</si>
  <si>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</si>
  <si>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</si>
  <si>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</si>
  <si>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</si>
  <si>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</si>
  <si>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</si>
  <si>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</si>
  <si>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</si>
  <si>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</si>
  <si>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</si>
  <si>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</si>
  <si>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</si>
  <si>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</si>
  <si>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</si>
  <si>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</si>
  <si>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</si>
  <si>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</si>
  <si>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</si>
  <si>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</si>
  <si>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</si>
  <si>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</si>
  <si>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</si>
  <si>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</si>
  <si>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</si>
  <si>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</si>
  <si>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</si>
  <si>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</si>
  <si>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</si>
  <si>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</si>
  <si>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</si>
  <si>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</si>
  <si>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</si>
  <si>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</si>
  <si>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</si>
  <si>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</si>
  <si>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</si>
  <si>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</si>
  <si>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</si>
  <si>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</si>
  <si>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</si>
  <si>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</si>
  <si>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</si>
  <si>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</si>
  <si>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</si>
  <si>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</si>
  <si>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</si>
  <si>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</si>
  <si>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</si>
  <si>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</si>
  <si>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</si>
  <si>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</si>
  <si>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</si>
  <si>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</si>
  <si>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</si>
  <si>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</si>
  <si>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</si>
  <si>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</si>
  <si>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</si>
  <si>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</si>
  <si>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</si>
  <si>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</si>
  <si>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</si>
  <si>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</si>
  <si>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</si>
  <si>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</si>
  <si>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</si>
  <si>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</si>
  <si>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</si>
  <si>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</si>
  <si>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</si>
  <si>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</si>
  <si>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</si>
  <si>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</si>
  <si>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</si>
  <si>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</si>
  <si>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</si>
  <si>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</si>
  <si>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</si>
  <si>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</si>
  <si>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</si>
  <si>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</si>
  <si>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</si>
  <si>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</si>
  <si>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</si>
  <si>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</si>
  <si>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</si>
  <si>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</si>
  <si>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</si>
  <si>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</si>
  <si>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</si>
  <si>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</si>
  <si>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</si>
  <si>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</si>
  <si>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</si>
  <si>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</si>
  <si>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</si>
  <si>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</si>
  <si>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</si>
  <si>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</si>
  <si>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</si>
  <si>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</si>
  <si>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</si>
  <si>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</si>
  <si>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</si>
  <si>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</si>
  <si>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</si>
  <si>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</si>
  <si>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</si>
  <si>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</si>
  <si>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</si>
  <si>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</si>
  <si>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</si>
  <si>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</si>
  <si>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</si>
  <si>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</si>
  <si>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</si>
  <si>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</si>
  <si>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</si>
  <si>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</si>
  <si>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</si>
  <si>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</si>
  <si>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</si>
  <si>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</si>
  <si>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</si>
  <si>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</si>
  <si>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</si>
  <si>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</si>
  <si>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</si>
  <si>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</si>
  <si>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</si>
  <si>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</si>
  <si>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</si>
  <si>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</si>
  <si>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</si>
  <si>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</si>
  <si>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</si>
  <si>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</si>
  <si>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</si>
  <si>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</si>
  <si>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</si>
  <si>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</si>
  <si>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</si>
  <si>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</si>
  <si>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</si>
  <si>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</si>
  <si>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</si>
  <si>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</si>
  <si>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</si>
  <si>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</si>
  <si>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</si>
  <si>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</si>
  <si>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</si>
  <si>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</si>
  <si>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</si>
  <si>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</si>
  <si>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</si>
  <si>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</si>
  <si>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</si>
  <si>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</si>
  <si>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</si>
  <si>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</si>
  <si>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</si>
  <si>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</si>
  <si>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</si>
  <si>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</si>
  <si>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</si>
  <si>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</si>
  <si>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</si>
  <si>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</si>
  <si>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</si>
  <si>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</si>
  <si>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</si>
  <si>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</si>
  <si>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</si>
  <si>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</si>
  <si>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</si>
  <si>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</si>
  <si>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</si>
  <si>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</si>
  <si>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</si>
  <si>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</si>
  <si>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</si>
  <si>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</si>
  <si>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</si>
  <si>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</si>
  <si>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</si>
  <si>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</si>
  <si>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</si>
  <si>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</si>
  <si>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</si>
  <si>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</si>
  <si>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</si>
  <si>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</si>
  <si>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</si>
  <si>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</si>
  <si>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</si>
  <si>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</si>
  <si>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</si>
  <si>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</si>
  <si>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</si>
  <si>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</si>
  <si>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</si>
  <si>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</si>
  <si>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</si>
  <si>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</si>
  <si>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</si>
  <si>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</si>
  <si>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</si>
  <si>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</si>
  <si>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</si>
  <si>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</si>
  <si>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</si>
  <si>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</si>
  <si>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</si>
  <si>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</si>
  <si>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</si>
  <si>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</si>
  <si>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</si>
  <si>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</si>
  <si>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</si>
  <si>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</si>
  <si>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</si>
  <si>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</si>
  <si>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</si>
  <si>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</si>
  <si>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</si>
  <si>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</si>
  <si>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</si>
  <si>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</si>
  <si>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</si>
  <si>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</si>
  <si>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</si>
  <si>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</si>
  <si>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</si>
  <si>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</si>
  <si>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</si>
  <si>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</si>
  <si>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</si>
  <si>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</si>
  <si>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</si>
  <si>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</si>
  <si>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</si>
  <si>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</si>
  <si>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</si>
  <si>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</si>
  <si>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</si>
  <si>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</si>
  <si>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</si>
  <si>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</si>
  <si>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</si>
  <si>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</si>
  <si>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</si>
  <si>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</si>
  <si>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</si>
  <si>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</si>
  <si>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</si>
  <si>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</si>
  <si>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</si>
  <si>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</si>
  <si>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</si>
  <si>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</si>
  <si>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</si>
  <si>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</si>
  <si>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</si>
  <si>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</si>
  <si>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</si>
  <si>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</si>
  <si>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</si>
  <si>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</si>
  <si>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</si>
  <si>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</si>
  <si>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</si>
  <si>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</si>
  <si>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</si>
  <si>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</si>
  <si>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</si>
  <si>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</si>
  <si>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</si>
  <si>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</si>
  <si>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</si>
  <si>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</si>
  <si>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</si>
  <si>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</si>
  <si>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</si>
  <si>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</si>
  <si>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</si>
  <si>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</si>
  <si>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</si>
  <si>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</si>
  <si>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</si>
  <si>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</si>
  <si>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</si>
  <si>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</si>
  <si>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</si>
  <si>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</si>
  <si>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</si>
  <si>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</si>
  <si>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</si>
  <si>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</si>
  <si>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</si>
  <si>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</si>
  <si>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</si>
  <si>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</si>
  <si>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</si>
  <si>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</si>
  <si>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</si>
  <si>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</si>
  <si>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</si>
  <si>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</si>
  <si>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</si>
  <si>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</si>
  <si>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</si>
  <si>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</si>
  <si>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</si>
  <si>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</si>
  <si>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</si>
  <si>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</si>
  <si>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</si>
  <si>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</si>
  <si>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</si>
  <si>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</si>
  <si>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</si>
  <si>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</si>
  <si>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</si>
  <si>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</si>
  <si>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</si>
  <si>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</si>
  <si>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</si>
  <si>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</si>
  <si>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</si>
  <si>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</si>
  <si>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</si>
  <si>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</si>
  <si>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</si>
  <si>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</si>
  <si>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</si>
  <si>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</si>
  <si>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</si>
  <si>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</si>
  <si>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</si>
  <si>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</si>
  <si>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</si>
  <si>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</si>
  <si>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</si>
  <si>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</si>
  <si>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</si>
  <si>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</si>
  <si>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</si>
  <si>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</si>
  <si>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</si>
  <si>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</si>
  <si>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</si>
  <si>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</si>
  <si>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</si>
  <si>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</si>
  <si>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</si>
  <si>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</si>
  <si>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</si>
  <si>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</si>
  <si>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</si>
  <si>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</si>
  <si>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</si>
  <si>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</si>
  <si>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</si>
  <si>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</si>
  <si>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</si>
  <si>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</si>
  <si>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</si>
  <si>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</si>
  <si>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</si>
  <si>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</si>
  <si>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</si>
  <si>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</si>
  <si>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</si>
  <si>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</si>
  <si>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</si>
  <si>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</si>
  <si>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</si>
  <si>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</si>
  <si>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</si>
  <si>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</si>
  <si>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</si>
  <si>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</si>
  <si>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</si>
  <si>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</si>
  <si>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</si>
  <si>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</si>
  <si>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</si>
  <si>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</si>
  <si>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</si>
  <si>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</si>
  <si>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</si>
  <si>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</si>
  <si>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</si>
  <si>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</si>
  <si>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</si>
  <si>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</si>
  <si>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</si>
  <si>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</si>
  <si>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</si>
  <si>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</si>
  <si>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</si>
  <si>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</si>
  <si>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</si>
  <si>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</si>
  <si>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</si>
  <si>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</si>
  <si>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</si>
  <si>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</si>
  <si>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</si>
  <si>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</si>
  <si>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</si>
  <si>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</si>
  <si>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</si>
  <si>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</si>
  <si>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</si>
  <si>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</si>
  <si>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</si>
  <si>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</si>
  <si>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</si>
  <si>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</si>
  <si>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</si>
  <si>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</si>
  <si>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</si>
  <si>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</si>
  <si>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</si>
  <si>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</si>
  <si>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</si>
  <si>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</si>
  <si>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</si>
  <si>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</si>
  <si>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</si>
  <si>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</si>
  <si>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</si>
  <si>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</si>
  <si>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</si>
  <si>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</si>
  <si>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</si>
  <si>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</si>
  <si>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</si>
  <si>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</si>
  <si>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</si>
  <si>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</si>
  <si>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</si>
  <si>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</si>
  <si>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</si>
  <si>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</si>
  <si>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</si>
  <si>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</si>
  <si>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</si>
  <si>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</si>
  <si>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</si>
  <si>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</si>
  <si>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</si>
  <si>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</si>
  <si>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</si>
  <si>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</si>
  <si>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</si>
  <si>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</si>
  <si>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</si>
  <si>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</si>
  <si>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</si>
  <si>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</si>
  <si>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</si>
  <si>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</si>
  <si>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</si>
  <si>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</si>
  <si>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</si>
  <si>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</si>
  <si>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</si>
  <si>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</si>
  <si>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</si>
  <si>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</si>
  <si>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</si>
  <si>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</si>
  <si>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</si>
  <si>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</si>
  <si>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</si>
  <si>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</si>
  <si>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</si>
  <si>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</si>
  <si>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</si>
  <si>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</si>
  <si>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</si>
  <si>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</si>
  <si>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</si>
  <si>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</si>
  <si>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</si>
  <si>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</si>
  <si>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</si>
  <si>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</si>
  <si>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</si>
  <si>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</si>
  <si>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</si>
  <si>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</si>
  <si>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</si>
  <si>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</si>
  <si>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</si>
  <si>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</si>
  <si>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</si>
  <si>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</si>
  <si>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</si>
  <si>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</si>
  <si>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</si>
  <si>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</si>
  <si>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</si>
  <si>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</si>
  <si>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</si>
  <si>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</si>
  <si>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</si>
  <si>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</si>
  <si>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</si>
  <si>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</si>
  <si>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</si>
  <si>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</si>
  <si>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</si>
  <si>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</si>
  <si>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</si>
  <si>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</si>
  <si>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</si>
  <si>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</si>
  <si>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</si>
  <si>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</si>
  <si>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</si>
  <si>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</si>
  <si>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</si>
  <si>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</si>
  <si>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</si>
  <si>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</si>
  <si>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</si>
  <si>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</si>
  <si>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</si>
  <si>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</si>
  <si>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</si>
  <si>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</si>
  <si>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</si>
  <si>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</si>
  <si>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</si>
  <si>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</si>
  <si>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</si>
  <si>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</si>
  <si>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</si>
  <si>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</si>
  <si>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</si>
  <si>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</si>
  <si>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</si>
  <si>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</si>
  <si>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</si>
  <si>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</si>
  <si>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</si>
  <si>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</si>
  <si>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</si>
  <si>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</si>
  <si>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</si>
  <si>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</si>
  <si>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</si>
  <si>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</si>
  <si>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</si>
  <si>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</si>
  <si>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</si>
  <si>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</si>
  <si>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</si>
  <si>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</si>
  <si>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</si>
  <si>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</si>
  <si>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</si>
  <si>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</si>
  <si>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</si>
  <si>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</si>
  <si>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</si>
  <si>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</si>
  <si>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</si>
  <si>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</si>
  <si>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</si>
  <si>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</si>
  <si>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</si>
  <si>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</si>
  <si>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</si>
  <si>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</si>
  <si>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</si>
  <si>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</si>
  <si>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</si>
  <si>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</si>
  <si>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</si>
  <si>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</si>
  <si>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</si>
  <si>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</si>
  <si>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</si>
  <si>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</si>
  <si>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</si>
  <si>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</si>
  <si>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</si>
  <si>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</si>
  <si>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</si>
  <si>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</si>
  <si>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</si>
  <si>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</si>
  <si>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</si>
  <si>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</si>
  <si>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</si>
  <si>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</si>
  <si>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</si>
  <si>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</si>
  <si>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</si>
  <si>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</si>
  <si>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</si>
  <si>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</si>
  <si>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</si>
  <si>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</si>
  <si>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</si>
  <si>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</si>
  <si>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</si>
  <si>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</si>
  <si>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</si>
  <si>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</si>
  <si>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</si>
  <si>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</si>
  <si>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</si>
  <si>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</si>
  <si>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</si>
  <si>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</si>
  <si>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</si>
  <si>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</si>
  <si>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</si>
  <si>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</si>
  <si>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</si>
  <si>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</si>
  <si>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</si>
  <si>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</si>
  <si>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</si>
  <si>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</si>
  <si>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</si>
  <si>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</si>
  <si>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</si>
  <si>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</si>
  <si>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</si>
  <si>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</si>
  <si>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</si>
  <si>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</si>
  <si>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</si>
  <si>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</si>
  <si>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</si>
  <si>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</si>
  <si>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</si>
  <si>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</si>
  <si>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</si>
  <si>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</si>
  <si>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</si>
  <si>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</si>
  <si>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</si>
  <si>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</si>
  <si>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</si>
  <si>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</si>
  <si>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</si>
  <si>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</si>
  <si>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</si>
  <si>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</si>
  <si>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</si>
  <si>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</si>
  <si>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</si>
  <si>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</si>
  <si>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</si>
  <si>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</si>
  <si>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</si>
  <si>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</si>
  <si>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</si>
  <si>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</si>
  <si>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</si>
  <si>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</si>
  <si>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</si>
  <si>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</si>
  <si>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</si>
  <si>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</si>
  <si>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</si>
  <si>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</si>
  <si>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</si>
  <si>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</si>
  <si>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</si>
  <si>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</si>
  <si>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</si>
  <si>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</si>
  <si>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</si>
  <si>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</si>
  <si>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</si>
  <si>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</si>
  <si>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</si>
  <si>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</si>
  <si>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</si>
  <si>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</si>
  <si>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</si>
  <si>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</si>
  <si>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</si>
  <si>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</si>
  <si>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</si>
  <si>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</si>
  <si>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</si>
  <si>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</si>
  <si>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</si>
  <si>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</si>
  <si>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</si>
  <si>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</si>
  <si>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</si>
  <si>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</si>
  <si>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</si>
  <si>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</si>
  <si>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</si>
  <si>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</si>
  <si>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</si>
  <si>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</si>
  <si>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</si>
  <si>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</si>
  <si>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</si>
  <si>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</si>
  <si>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</si>
  <si>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</si>
  <si>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</si>
  <si>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</si>
  <si>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</si>
  <si>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</si>
  <si>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</si>
  <si>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</si>
  <si>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</si>
  <si>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</si>
  <si>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</si>
  <si>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</si>
  <si>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</si>
  <si>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</si>
  <si>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</si>
  <si>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</si>
  <si>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</si>
  <si>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</si>
  <si>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</si>
  <si>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</si>
  <si>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</si>
  <si>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</si>
  <si>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</si>
  <si>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</si>
  <si>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</si>
  <si>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</si>
  <si>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</si>
  <si>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</si>
  <si>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</si>
  <si>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</si>
  <si>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</si>
  <si>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</si>
  <si>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</si>
  <si>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</si>
  <si>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</si>
  <si>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</si>
  <si>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</si>
  <si>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</si>
  <si>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</si>
  <si>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</si>
  <si>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</si>
  <si>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</si>
  <si>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</si>
  <si>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</si>
  <si>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</si>
  <si>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</si>
  <si>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</si>
  <si>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</si>
  <si>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</si>
  <si>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</si>
  <si>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</si>
  <si>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</si>
  <si>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</si>
  <si>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</si>
  <si>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</si>
  <si>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</si>
  <si>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</si>
  <si>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</si>
  <si>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</si>
  <si>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</si>
  <si>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</si>
  <si>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</si>
  <si>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</si>
  <si>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</si>
  <si>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</si>
  <si>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</si>
  <si>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</si>
  <si>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</si>
  <si>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</si>
  <si>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</si>
  <si>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</si>
  <si>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</si>
  <si>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</si>
  <si>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</si>
  <si>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</si>
  <si>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</si>
  <si>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</si>
  <si>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</si>
  <si>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</si>
  <si>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</si>
  <si>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</si>
  <si>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</si>
  <si>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</si>
  <si>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</si>
  <si>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</si>
  <si>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</si>
  <si>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</si>
  <si>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</si>
  <si>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</si>
  <si>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</si>
  <si>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</si>
  <si>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</si>
  <si>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</si>
  <si>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</si>
  <si>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</si>
  <si>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</si>
  <si>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</si>
  <si>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</si>
  <si>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</si>
  <si>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</si>
  <si>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</si>
  <si>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</si>
  <si>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</si>
  <si>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</si>
  <si>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</si>
  <si>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</si>
  <si>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</si>
  <si>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</si>
  <si>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</si>
  <si>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</si>
  <si>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</si>
  <si>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</si>
  <si>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</si>
  <si>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</si>
  <si>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</si>
  <si>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</si>
  <si>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</si>
  <si>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</si>
  <si>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</si>
  <si>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</si>
  <si>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</si>
  <si>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</si>
  <si>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</si>
  <si>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</si>
  <si>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</si>
  <si>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</si>
  <si>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</si>
  <si>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</si>
  <si>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</si>
  <si>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</si>
  <si>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</si>
  <si>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</si>
  <si>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</si>
  <si>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</si>
  <si>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</si>
  <si>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</si>
  <si>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</si>
  <si>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</si>
  <si>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</si>
  <si>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</si>
  <si>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</si>
  <si>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</si>
  <si>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</si>
  <si>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</si>
  <si>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</si>
  <si>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</si>
  <si>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</si>
  <si>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</si>
  <si>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</si>
  <si>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</si>
  <si>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</si>
  <si>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</si>
  <si>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</si>
  <si>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</si>
  <si>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</si>
  <si>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</si>
  <si>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</si>
  <si>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</si>
  <si>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</si>
  <si>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</si>
  <si>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</si>
  <si>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</si>
  <si>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</si>
  <si>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</si>
  <si>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</si>
  <si>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</si>
  <si>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</si>
  <si>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</si>
  <si>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</si>
  <si>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</si>
  <si>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</si>
  <si>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</si>
  <si>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</si>
  <si>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</si>
  <si>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</si>
  <si>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</si>
  <si>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</si>
  <si>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</si>
  <si>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</si>
  <si>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</si>
  <si>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</si>
  <si>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</si>
  <si>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</si>
  <si>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</si>
  <si>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</si>
  <si>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</si>
  <si>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</si>
  <si>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</si>
  <si>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</si>
  <si>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</si>
  <si>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</si>
  <si>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</si>
  <si>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</si>
  <si>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</si>
  <si>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</si>
  <si>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</si>
  <si>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</si>
  <si>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</si>
  <si>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</si>
  <si>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</si>
  <si>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</si>
  <si>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</si>
  <si>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</si>
  <si>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</si>
  <si>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</si>
  <si>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</si>
  <si>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</si>
  <si>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</si>
  <si>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</si>
  <si>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</si>
  <si>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</si>
  <si>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</si>
  <si>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</si>
  <si>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</si>
  <si>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</si>
  <si>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</si>
  <si>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</si>
  <si>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</si>
  <si>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</si>
  <si>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</si>
  <si>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</si>
  <si>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</si>
  <si>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</si>
  <si>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</si>
  <si>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</si>
  <si>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</si>
  <si>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</si>
  <si>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</si>
  <si>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</si>
  <si>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</si>
  <si>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</si>
  <si>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</si>
  <si>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</si>
  <si>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</si>
  <si>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</si>
  <si>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</si>
  <si>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</si>
  <si>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</si>
  <si>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</si>
  <si>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</si>
  <si>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</si>
  <si>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</si>
  <si>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</si>
  <si>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</si>
  <si>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</si>
  <si>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</si>
  <si>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</si>
  <si>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</si>
  <si>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</si>
  <si>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</si>
  <si>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</si>
  <si>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</si>
  <si>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</si>
  <si>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</si>
  <si>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</si>
  <si>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</si>
  <si>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</si>
  <si>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</si>
  <si>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</si>
  <si>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</si>
  <si>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</si>
  <si>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</si>
  <si>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</si>
  <si>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</si>
  <si>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</si>
  <si>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</si>
  <si>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</si>
  <si>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</si>
  <si>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</si>
  <si>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</si>
  <si>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</si>
  <si>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</si>
  <si>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</si>
  <si>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</si>
  <si>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</si>
  <si>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</si>
  <si>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</si>
  <si>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</si>
  <si>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</si>
  <si>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</si>
  <si>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</si>
  <si>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</si>
  <si>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</si>
  <si>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</si>
  <si>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</si>
  <si>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</si>
  <si>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</si>
  <si>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</si>
  <si>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</si>
  <si>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</si>
  <si>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</si>
  <si>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</si>
  <si>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</si>
  <si>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</si>
  <si>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</si>
  <si>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</si>
  <si>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</si>
  <si>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</si>
  <si>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</si>
  <si>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</si>
  <si>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</si>
  <si>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</si>
  <si>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</si>
  <si>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</si>
  <si>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</si>
  <si>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</si>
  <si>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</si>
  <si>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</si>
  <si>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</si>
  <si>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</si>
  <si>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</si>
  <si>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</si>
  <si>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</si>
  <si>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</si>
  <si>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</si>
  <si>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</si>
  <si>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</si>
  <si>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</si>
  <si>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</si>
  <si>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</si>
  <si>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</si>
  <si>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</si>
  <si>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</si>
  <si>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</si>
  <si>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</si>
  <si>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</si>
  <si>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</si>
  <si>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</si>
  <si>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</si>
  <si>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</si>
  <si>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</si>
  <si>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</si>
  <si>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</si>
  <si>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</si>
  <si>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</si>
  <si>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</si>
  <si>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</si>
  <si>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</si>
  <si>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</si>
  <si>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</si>
  <si>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</si>
  <si>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</si>
  <si>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</si>
  <si>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</si>
  <si>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</si>
  <si>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</si>
  <si>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</si>
  <si>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</si>
  <si>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</si>
  <si>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</si>
  <si>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</si>
  <si>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</si>
  <si>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</si>
  <si>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</si>
  <si>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</si>
  <si>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</si>
  <si>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</si>
  <si>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</si>
  <si>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</si>
  <si>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</si>
  <si>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</si>
  <si>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</si>
  <si>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</si>
  <si>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</si>
  <si>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</si>
  <si>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</si>
  <si>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</si>
  <si>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</si>
  <si>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</si>
  <si>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</si>
  <si>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</si>
  <si>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</si>
  <si>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</si>
  <si>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</si>
  <si>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</si>
  <si>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</si>
  <si>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</si>
  <si>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</si>
  <si>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</si>
  <si>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</si>
  <si>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</si>
  <si>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</si>
  <si>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</si>
  <si>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</si>
  <si>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</si>
  <si>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</si>
  <si>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</si>
  <si>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</si>
  <si>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</si>
  <si>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</si>
  <si>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</si>
  <si>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</si>
  <si>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</si>
  <si>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</si>
  <si>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</si>
  <si>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</si>
  <si>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</si>
  <si>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</si>
  <si>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</si>
  <si>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</si>
  <si>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</si>
  <si>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</si>
  <si>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</si>
  <si>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</si>
  <si>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</si>
  <si>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</si>
  <si>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</si>
  <si>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</si>
  <si>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</si>
  <si>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</si>
  <si>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</si>
  <si>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</si>
  <si>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</si>
  <si>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</si>
  <si>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</si>
  <si>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</si>
  <si>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</si>
  <si>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</si>
  <si>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</si>
  <si>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</si>
  <si>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</si>
  <si>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</si>
  <si>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</si>
  <si>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</si>
  <si>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</si>
  <si>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</si>
  <si>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</si>
  <si>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</si>
  <si>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</si>
  <si>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</si>
  <si>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</si>
  <si>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</si>
  <si>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</si>
  <si>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</si>
  <si>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</si>
  <si>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</si>
  <si>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</si>
  <si>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</si>
  <si>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</si>
  <si>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</si>
  <si>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</si>
  <si>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</si>
  <si>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</si>
  <si>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</si>
  <si>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</si>
  <si>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</si>
  <si>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</si>
  <si>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</si>
  <si>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</si>
  <si>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</si>
  <si>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</si>
  <si>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</si>
  <si>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</si>
  <si>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</si>
  <si>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</si>
  <si>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</si>
  <si>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</si>
  <si>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</si>
  <si>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</si>
  <si>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</si>
  <si>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</si>
  <si>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</si>
  <si>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</si>
  <si>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</si>
  <si>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</si>
  <si>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</si>
  <si>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</si>
  <si>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</si>
  <si>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</si>
  <si>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</si>
  <si>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</si>
  <si>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</si>
  <si>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</si>
  <si>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</si>
  <si>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</si>
  <si>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</si>
  <si>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</si>
  <si>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</si>
  <si>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</si>
  <si>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</si>
  <si>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</si>
  <si>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</si>
  <si>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</si>
  <si>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</si>
  <si>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</si>
  <si>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</si>
  <si>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</si>
  <si>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</si>
  <si>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</si>
  <si>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</si>
  <si>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</si>
  <si>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</si>
  <si>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</si>
  <si>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</si>
  <si>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</si>
  <si>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</si>
  <si>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</si>
  <si>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</si>
  <si>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</si>
  <si>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</si>
  <si>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</si>
  <si>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</si>
  <si>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</si>
  <si>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</si>
  <si>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</si>
  <si>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</si>
  <si>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</si>
  <si>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</si>
  <si>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</si>
  <si>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</si>
  <si>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</si>
  <si>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</si>
  <si>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</si>
  <si>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</si>
  <si>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</si>
  <si>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</si>
  <si>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</si>
  <si>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</si>
  <si>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</si>
  <si>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</si>
  <si>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</si>
  <si>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</si>
  <si>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</si>
  <si>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</si>
  <si>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</si>
  <si>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</si>
  <si>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</si>
  <si>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</si>
  <si>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</si>
  <si>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</si>
  <si>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</si>
  <si>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</si>
  <si>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</si>
  <si>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</si>
  <si>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</si>
  <si>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</si>
  <si>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</si>
  <si>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</si>
  <si>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</si>
  <si>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</si>
  <si>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</si>
  <si>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</si>
  <si>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</si>
  <si>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</si>
  <si>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</si>
  <si>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</si>
  <si>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</si>
  <si>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</si>
  <si>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</si>
  <si>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</si>
  <si>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</si>
  <si>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</si>
  <si>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</si>
  <si>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</si>
  <si>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</si>
  <si>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</si>
  <si>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</si>
  <si>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</si>
  <si>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</si>
  <si>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</si>
  <si>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</si>
  <si>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</si>
  <si>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</si>
  <si>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</si>
  <si>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</si>
  <si>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</si>
  <si>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</si>
  <si>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</si>
  <si>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</si>
  <si>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</si>
  <si>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</si>
  <si>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</si>
  <si>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</si>
  <si>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</si>
  <si>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</si>
  <si>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</si>
  <si>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</si>
  <si>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</si>
  <si>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</si>
  <si>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</si>
  <si>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</si>
  <si>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</si>
  <si>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</si>
  <si>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</si>
  <si>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</si>
  <si>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</si>
  <si>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</si>
  <si>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</si>
  <si>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</si>
  <si>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</si>
  <si>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</si>
  <si>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</si>
  <si>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</si>
  <si>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</si>
  <si>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</si>
  <si>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</si>
  <si>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</si>
  <si>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</si>
  <si>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</si>
  <si>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</si>
  <si>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</si>
  <si>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</si>
  <si>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</si>
  <si>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</si>
  <si>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</si>
  <si>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</si>
  <si>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</si>
  <si>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</si>
  <si>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</si>
  <si>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</si>
  <si>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</si>
  <si>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</si>
  <si>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</si>
  <si>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</si>
  <si>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</si>
  <si>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</si>
  <si>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</si>
  <si>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</si>
  <si>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</si>
  <si>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</si>
  <si>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</si>
  <si>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</si>
  <si>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</si>
  <si>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</si>
  <si>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</si>
  <si>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</si>
  <si>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</si>
  <si>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</si>
  <si>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</si>
  <si>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</si>
  <si>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</si>
  <si>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</si>
  <si>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</si>
  <si>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</si>
  <si>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</si>
  <si>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</si>
  <si>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</si>
  <si>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</si>
  <si>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</si>
  <si>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</si>
  <si>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</si>
  <si>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</si>
  <si>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</si>
  <si>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</si>
  <si>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</si>
  <si>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</si>
  <si>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</si>
  <si>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</si>
  <si>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</si>
  <si>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</si>
  <si>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</si>
  <si>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</si>
  <si>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</si>
  <si>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</si>
  <si>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</si>
  <si>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</si>
  <si>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</si>
  <si>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</si>
  <si>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</si>
  <si>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</si>
  <si>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</si>
  <si>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</si>
  <si>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</si>
  <si>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</si>
  <si>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</si>
  <si>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</si>
  <si>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</si>
  <si>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</si>
  <si>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</si>
  <si>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</si>
  <si>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</si>
  <si>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</si>
  <si>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</si>
  <si>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</si>
  <si>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</si>
  <si>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</si>
  <si>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</si>
  <si>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</si>
  <si>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</si>
  <si>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</si>
  <si>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</si>
  <si>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</si>
  <si>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</si>
  <si>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</si>
  <si>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</si>
  <si>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</si>
  <si>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</si>
  <si>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</si>
  <si>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</si>
  <si>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</si>
  <si>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</si>
  <si>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</si>
  <si>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</si>
  <si>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</si>
  <si>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</si>
  <si>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</si>
  <si>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</si>
  <si>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</si>
  <si>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</si>
  <si>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</si>
  <si>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</si>
  <si>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</si>
  <si>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</si>
  <si>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</si>
  <si>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</si>
  <si>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</si>
  <si>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</si>
  <si>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</si>
  <si>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</si>
  <si>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</si>
  <si>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</si>
  <si>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</si>
  <si>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</si>
  <si>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</si>
  <si>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</si>
  <si>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</si>
  <si>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</si>
  <si>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</si>
  <si>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</si>
  <si>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</si>
  <si>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</si>
  <si>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</si>
  <si>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</si>
  <si>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</si>
  <si>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</si>
  <si>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</si>
  <si>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</si>
  <si>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</si>
  <si>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</si>
  <si>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</si>
  <si>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</si>
  <si>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</si>
  <si>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</si>
  <si>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</si>
  <si>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</si>
  <si>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</si>
  <si>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</si>
  <si>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</si>
  <si>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</si>
  <si>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</si>
  <si>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</si>
  <si>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</si>
  <si>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</si>
  <si>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</si>
  <si>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</si>
  <si>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</si>
  <si>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</si>
  <si>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</si>
  <si>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</si>
  <si>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</si>
  <si>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</si>
  <si>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</si>
  <si>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</si>
  <si>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</si>
  <si>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</si>
  <si>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</si>
  <si>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</si>
  <si>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</si>
  <si>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</si>
  <si>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</si>
  <si>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</si>
  <si>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</si>
  <si>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</si>
  <si>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</si>
  <si>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</si>
  <si>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</si>
  <si>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</si>
  <si>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</si>
  <si>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</si>
  <si>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</si>
  <si>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</si>
  <si>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</si>
  <si>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</si>
  <si>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</si>
  <si>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</si>
  <si>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</si>
  <si>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</si>
  <si>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</si>
  <si>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</si>
  <si>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</si>
  <si>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</si>
  <si>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</si>
  <si>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</si>
  <si>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</si>
  <si>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</si>
  <si>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</si>
  <si>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</si>
  <si>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</si>
  <si>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</si>
  <si>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</si>
  <si>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</si>
  <si>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</si>
  <si>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</si>
  <si>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</si>
  <si>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</si>
  <si>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</si>
  <si>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</si>
  <si>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</si>
  <si>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</si>
  <si>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</si>
  <si>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</si>
  <si>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</si>
  <si>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</si>
  <si>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</si>
  <si>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</si>
  <si>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</si>
  <si>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</si>
  <si>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</si>
  <si>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</si>
  <si>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</si>
  <si>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</si>
  <si>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</si>
  <si>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</si>
  <si>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</si>
  <si>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</si>
  <si>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</si>
  <si>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</si>
  <si>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</si>
  <si>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</si>
  <si>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</si>
  <si>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</si>
  <si>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</si>
  <si>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</si>
  <si>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</si>
  <si>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</si>
  <si>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</si>
  <si>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</si>
  <si>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</si>
  <si>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</si>
  <si>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</si>
  <si>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</si>
  <si>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</si>
  <si>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</si>
  <si>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</si>
  <si>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</si>
  <si>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</si>
  <si>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</si>
  <si>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</si>
  <si>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</si>
  <si>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</si>
  <si>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</si>
  <si>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</si>
  <si>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</si>
  <si>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</si>
  <si>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</si>
  <si>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</si>
  <si>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</si>
  <si>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</si>
  <si>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</si>
  <si>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</si>
  <si>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</si>
  <si>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</si>
  <si>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</si>
  <si>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</si>
  <si>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</si>
  <si>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</si>
  <si>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</si>
  <si>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</si>
  <si>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</si>
  <si>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</si>
  <si>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</si>
  <si>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</si>
  <si>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</si>
  <si>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</si>
  <si>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</si>
  <si>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</si>
  <si>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</si>
  <si>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</si>
  <si>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</si>
  <si>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</si>
  <si>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</si>
  <si>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</si>
  <si>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</si>
  <si>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</si>
  <si>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</si>
  <si>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</si>
  <si>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</si>
  <si>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</si>
  <si>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</si>
  <si>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</si>
  <si>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</si>
  <si>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</si>
  <si>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</si>
  <si>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</si>
  <si>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</si>
  <si>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</si>
  <si>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</si>
  <si>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</si>
  <si>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</si>
  <si>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</si>
  <si>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</si>
  <si>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</si>
  <si>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</si>
  <si>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</si>
  <si>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</si>
  <si>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</si>
  <si>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</si>
  <si>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</si>
  <si>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</si>
  <si>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</si>
  <si>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</si>
  <si>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</si>
  <si>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</si>
  <si>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</si>
  <si>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</si>
  <si>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</si>
  <si>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</si>
  <si>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</si>
  <si>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</si>
  <si>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</si>
  <si>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</si>
  <si>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</si>
  <si>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</si>
  <si>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</si>
  <si>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</si>
  <si>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</si>
  <si>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</si>
  <si>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</si>
  <si>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</si>
  <si>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</si>
  <si>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</si>
  <si>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</si>
  <si>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</si>
  <si>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</si>
  <si>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</si>
  <si>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</si>
  <si>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</si>
  <si>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</si>
  <si>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</si>
  <si>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</si>
  <si>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</si>
  <si>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</si>
  <si>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</si>
  <si>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</si>
  <si>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</si>
  <si>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</si>
  <si>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</si>
  <si>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</si>
  <si>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</si>
  <si>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</si>
  <si>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</si>
  <si>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</si>
  <si>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</si>
  <si>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</si>
  <si>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</si>
  <si>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</si>
  <si>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</si>
  <si>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</si>
  <si>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</si>
  <si>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</si>
  <si>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</si>
  <si>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</si>
  <si>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</si>
  <si>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</si>
  <si>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</si>
  <si>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</si>
  <si>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</si>
  <si>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</si>
  <si>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</si>
  <si>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</si>
  <si>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</si>
  <si>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</si>
  <si>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</si>
  <si>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</si>
  <si>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</si>
  <si>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</si>
  <si>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</si>
  <si>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</si>
  <si>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</si>
  <si>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</si>
  <si>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</si>
  <si>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</si>
  <si>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</si>
  <si>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</si>
  <si>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</si>
  <si>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</si>
  <si>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</si>
  <si>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</si>
  <si>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</si>
  <si>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</si>
  <si>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</si>
  <si>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</si>
  <si>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</si>
  <si>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</si>
  <si>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</si>
  <si>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</si>
  <si>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</si>
  <si>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</si>
  <si>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</si>
  <si>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</si>
  <si>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</si>
  <si>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</si>
  <si>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</si>
  <si>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</si>
  <si>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</si>
  <si>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</si>
  <si>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</si>
  <si>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</si>
  <si>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</si>
  <si>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</si>
  <si>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</si>
  <si>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</si>
  <si>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</si>
  <si>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</si>
  <si>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</si>
  <si>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</si>
  <si>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</si>
  <si>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</si>
  <si>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</si>
  <si>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</si>
  <si>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</si>
  <si>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</si>
  <si>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</si>
  <si>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</si>
  <si>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</si>
  <si>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</si>
  <si>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</si>
  <si>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</si>
  <si>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</si>
  <si>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</si>
  <si>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</si>
  <si>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</si>
  <si>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</si>
  <si>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</si>
  <si>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</si>
  <si>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</si>
  <si>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</si>
  <si>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</si>
  <si>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</si>
  <si>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</si>
  <si>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</si>
  <si>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</si>
  <si>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</si>
  <si>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</si>
  <si>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</si>
  <si>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</si>
  <si>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</si>
  <si>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</si>
  <si>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</si>
  <si>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</si>
  <si>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</si>
  <si>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</si>
  <si>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</si>
  <si>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</si>
  <si>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</si>
  <si>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</si>
  <si>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</si>
  <si>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</si>
  <si>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</si>
  <si>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</si>
  <si>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</si>
  <si>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</si>
  <si>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</si>
  <si>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</si>
  <si>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</si>
  <si>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</si>
  <si>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</si>
  <si>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</si>
  <si>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</si>
  <si>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</si>
  <si>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</si>
  <si>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</si>
  <si>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</si>
  <si>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</si>
  <si>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</si>
  <si>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</si>
  <si>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</si>
  <si>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</si>
  <si>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</si>
  <si>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</si>
  <si>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</si>
  <si>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</si>
  <si>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</si>
  <si>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</si>
  <si>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</si>
  <si>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</si>
  <si>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</si>
  <si>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</si>
  <si>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</si>
  <si>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</si>
  <si>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</si>
  <si>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</si>
  <si>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</si>
  <si>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</si>
  <si>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</si>
  <si>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</si>
  <si>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</si>
  <si>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</si>
  <si>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</si>
  <si>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</si>
  <si>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</si>
  <si>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</si>
  <si>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</si>
  <si>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</si>
  <si>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</si>
  <si>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</si>
  <si>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</si>
  <si>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</si>
  <si>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</si>
  <si>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</si>
  <si>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</si>
  <si>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</si>
  <si>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</si>
  <si>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</si>
  <si>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</si>
  <si>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</si>
  <si>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</si>
  <si>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</si>
  <si>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</si>
  <si>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</si>
  <si>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</si>
  <si>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</si>
  <si>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</si>
  <si>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</si>
  <si>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</si>
  <si>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</si>
  <si>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</si>
  <si>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</si>
  <si>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</si>
  <si>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</si>
  <si>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</si>
  <si>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</si>
  <si>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</si>
  <si>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</si>
  <si>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</si>
  <si>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</si>
  <si>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</si>
  <si>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</si>
  <si>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</si>
  <si>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</si>
  <si>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</si>
  <si>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</si>
  <si>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</si>
  <si>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</si>
  <si>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</si>
  <si>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</si>
  <si>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</si>
  <si>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</si>
  <si>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</si>
  <si>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</si>
  <si>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</si>
  <si>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</si>
  <si>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</si>
  <si>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</si>
  <si>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</si>
  <si>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</si>
  <si>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</si>
  <si>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</si>
  <si>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</si>
  <si>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</si>
  <si>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</si>
  <si>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</si>
  <si>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</si>
  <si>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</si>
  <si>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</si>
  <si>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</si>
  <si>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</si>
  <si>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</si>
  <si>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</si>
  <si>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</si>
  <si>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</si>
  <si>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</si>
  <si>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</si>
  <si>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</si>
  <si>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</si>
  <si>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</si>
  <si>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</si>
  <si>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</si>
  <si>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</si>
  <si>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</si>
  <si>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</si>
  <si>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</si>
  <si>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</si>
  <si>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</si>
  <si>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</si>
  <si>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</si>
  <si>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</si>
  <si>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</si>
  <si>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</si>
  <si>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</si>
  <si>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</si>
  <si>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</si>
  <si>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</si>
  <si>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</si>
  <si>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</si>
  <si>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</si>
  <si>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</si>
  <si>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</si>
  <si>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</si>
  <si>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</si>
  <si>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</si>
  <si>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</si>
  <si>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</si>
  <si>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</si>
  <si>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</si>
  <si>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</si>
  <si>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</si>
  <si>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</si>
  <si>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</si>
  <si>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</si>
  <si>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</si>
  <si>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</si>
  <si>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</si>
  <si>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</si>
  <si>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</si>
  <si>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</si>
  <si>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</si>
  <si>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</si>
  <si>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</si>
  <si>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</si>
  <si>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</si>
  <si>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</si>
  <si>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</si>
  <si>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</si>
  <si>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</si>
  <si>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</si>
  <si>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</si>
  <si>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</si>
  <si>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</si>
  <si>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</si>
  <si>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</si>
  <si>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</si>
  <si>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</si>
  <si>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</si>
  <si>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</si>
  <si>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</si>
  <si>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</si>
  <si>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</si>
  <si>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</si>
  <si>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</si>
  <si>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</si>
  <si>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</si>
  <si>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</si>
  <si>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</si>
  <si>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</si>
  <si>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</si>
  <si>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</si>
  <si>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</si>
  <si>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</si>
  <si>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</si>
  <si>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</si>
  <si>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</si>
  <si>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</si>
  <si>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</si>
  <si>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</si>
  <si>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</si>
  <si>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</si>
  <si>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</si>
  <si>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</si>
  <si>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</si>
  <si>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</si>
  <si>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</si>
  <si>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</si>
  <si>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</si>
  <si>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</si>
  <si>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</si>
  <si>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</si>
  <si>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</si>
  <si>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</si>
  <si>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</si>
  <si>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</si>
  <si>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</si>
  <si>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</si>
  <si>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</si>
  <si>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</si>
  <si>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</si>
  <si>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</si>
  <si>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</si>
  <si>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</si>
  <si>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</si>
  <si>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</si>
  <si>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</si>
  <si>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</si>
  <si>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</si>
  <si>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</si>
  <si>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</si>
  <si>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</si>
  <si>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</si>
  <si>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</si>
  <si>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</si>
  <si>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</si>
  <si>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</si>
  <si>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</si>
  <si>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</si>
  <si>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</si>
  <si>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</si>
  <si>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</si>
  <si>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</si>
  <si>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</si>
  <si>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</si>
  <si>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</si>
  <si>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</si>
  <si>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</si>
  <si>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</si>
  <si>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</si>
  <si>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</si>
  <si>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</si>
  <si>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</si>
  <si>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</si>
  <si>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</si>
  <si>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</si>
  <si>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</si>
  <si>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</si>
  <si>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</si>
  <si>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</si>
  <si>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</si>
  <si>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</si>
  <si>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</si>
  <si>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</si>
  <si>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</si>
  <si>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</si>
  <si>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</si>
  <si>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</si>
  <si>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</si>
  <si>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</si>
  <si>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</si>
  <si>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</si>
  <si>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</si>
  <si>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</si>
  <si>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</si>
  <si>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</si>
  <si>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</si>
  <si>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</si>
  <si>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</si>
  <si>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</si>
  <si>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</si>
  <si>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</si>
  <si>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</si>
  <si>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</si>
  <si>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</si>
  <si>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</si>
  <si>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</si>
  <si>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</si>
  <si>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</si>
  <si>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</si>
  <si>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</si>
  <si>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</si>
  <si>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</si>
  <si>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</si>
  <si>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</si>
  <si>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</si>
  <si>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</si>
  <si>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</si>
  <si>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</si>
  <si>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</si>
  <si>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</si>
  <si>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</si>
  <si>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</si>
  <si>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</si>
  <si>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</si>
  <si>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</si>
  <si>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</si>
  <si>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</si>
  <si>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</si>
  <si>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</si>
  <si>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</si>
  <si>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</si>
  <si>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</si>
  <si>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</si>
  <si>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</si>
  <si>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</si>
  <si>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</si>
  <si>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</si>
  <si>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</si>
  <si>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</si>
  <si>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</si>
  <si>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</si>
  <si>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</si>
  <si>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</si>
  <si>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</si>
  <si>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</si>
  <si>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</si>
  <si>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</si>
  <si>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</si>
  <si>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</si>
  <si>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</si>
  <si>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</si>
  <si>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</si>
  <si>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</si>
  <si>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</si>
  <si>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</si>
  <si>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</si>
  <si>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</si>
  <si>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</si>
  <si>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</si>
  <si>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</si>
  <si>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</si>
  <si>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</si>
  <si>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</si>
  <si>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</si>
  <si>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</si>
  <si>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</si>
  <si>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</si>
  <si>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</si>
  <si>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</si>
  <si>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</si>
  <si>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</si>
  <si>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</si>
  <si>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</si>
  <si>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</si>
  <si>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</si>
  <si>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</si>
  <si>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</si>
  <si>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</si>
  <si>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</si>
  <si>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</si>
  <si>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</si>
  <si>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</si>
  <si>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</si>
  <si>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</si>
  <si>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</si>
  <si>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</si>
  <si>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</si>
  <si>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</si>
  <si>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</si>
  <si>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</si>
  <si>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</si>
  <si>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</si>
  <si>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</si>
  <si>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</si>
  <si>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</si>
  <si>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</si>
  <si>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</si>
  <si>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</si>
  <si>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</si>
  <si>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</si>
  <si>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</si>
  <si>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</si>
  <si>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</si>
  <si>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</si>
  <si>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</si>
  <si>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</si>
  <si>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</si>
  <si>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</si>
  <si>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</si>
  <si>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</si>
  <si>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</si>
  <si>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</si>
  <si>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</si>
  <si>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</si>
  <si>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</si>
  <si>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</si>
  <si>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</si>
  <si>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</si>
  <si>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</si>
  <si>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</si>
  <si>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</si>
  <si>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</si>
  <si>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</si>
  <si>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</si>
  <si>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</si>
  <si>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</si>
  <si>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</si>
  <si>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</si>
  <si>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</si>
  <si>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</si>
  <si>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</si>
  <si>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</si>
  <si>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</si>
  <si>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</si>
  <si>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</si>
  <si>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</si>
  <si>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</si>
  <si>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</si>
  <si>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</si>
  <si>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</si>
  <si>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</si>
  <si>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</si>
  <si>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</si>
  <si>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</si>
  <si>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</si>
  <si>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</si>
  <si>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</si>
  <si>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</si>
  <si>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</si>
  <si>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</si>
  <si>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</si>
  <si>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</si>
  <si>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</si>
  <si>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</si>
  <si>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</si>
  <si>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</si>
  <si>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</si>
  <si>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</si>
  <si>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</si>
  <si>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</si>
  <si>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</si>
  <si>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</si>
  <si>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</si>
  <si>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</si>
  <si>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</si>
  <si>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</si>
  <si>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</si>
  <si>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</si>
  <si>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</si>
  <si>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</si>
  <si>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</si>
  <si>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</si>
  <si>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</si>
  <si>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</si>
  <si>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</si>
  <si>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</si>
  <si>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</si>
  <si>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</si>
  <si>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</si>
  <si>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</si>
  <si>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</si>
  <si>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</si>
  <si>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</si>
  <si>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</si>
  <si>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</si>
  <si>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</si>
  <si>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</si>
  <si>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</si>
  <si>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</si>
  <si>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</si>
  <si>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</si>
  <si>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</si>
  <si>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</si>
  <si>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</si>
  <si>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</si>
  <si>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</si>
  <si>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</si>
  <si>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</si>
  <si>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</si>
  <si>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</si>
  <si>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</si>
  <si>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</si>
  <si>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</si>
  <si>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</si>
  <si>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</si>
  <si>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</si>
  <si>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</si>
  <si>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</si>
  <si>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</si>
  <si>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</si>
  <si>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</si>
  <si>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</si>
  <si>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</si>
  <si>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</si>
  <si>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</si>
  <si>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</si>
  <si>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</si>
  <si>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</si>
  <si>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</si>
  <si>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</si>
  <si>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</si>
  <si>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</si>
  <si>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</si>
  <si>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</si>
  <si>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</si>
  <si>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</si>
  <si>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</si>
  <si>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</si>
  <si>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</si>
  <si>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</si>
  <si>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</si>
  <si>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</si>
  <si>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</si>
  <si>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</si>
  <si>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</si>
  <si>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</si>
  <si>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</si>
  <si>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</si>
  <si>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</si>
  <si>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</si>
  <si>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</si>
  <si>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</si>
  <si>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</si>
  <si>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</si>
  <si>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</si>
  <si>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</si>
  <si>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</si>
  <si>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</si>
  <si>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</si>
  <si>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</si>
  <si>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</si>
  <si>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</si>
  <si>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</si>
  <si>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</si>
  <si>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</si>
  <si>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</si>
  <si>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</si>
  <si>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</si>
  <si>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</si>
  <si>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</si>
  <si>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</si>
  <si>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</si>
  <si>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</si>
  <si>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</si>
  <si>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</si>
  <si>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</si>
  <si>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</si>
  <si>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</si>
  <si>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</si>
  <si>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</si>
  <si>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</si>
  <si>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</si>
  <si>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</si>
  <si>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</si>
  <si>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</si>
  <si>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</si>
  <si>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</si>
  <si>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</si>
  <si>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</si>
  <si>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</si>
  <si>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</si>
  <si>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</si>
  <si>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</si>
  <si>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</si>
  <si>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</si>
  <si>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</si>
  <si>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</si>
  <si>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</si>
  <si>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</si>
  <si>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</si>
  <si>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</si>
  <si>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</si>
  <si>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</si>
  <si>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</si>
  <si>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</si>
  <si>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</si>
  <si>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</si>
  <si>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</si>
  <si>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</si>
  <si>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</si>
  <si>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</si>
  <si>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</si>
  <si>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</si>
  <si>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</si>
  <si>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</si>
  <si>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</si>
  <si>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</si>
  <si>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</si>
  <si>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</si>
  <si>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</si>
  <si>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</si>
  <si>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</si>
  <si>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</si>
  <si>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</si>
  <si>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</si>
  <si>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</si>
  <si>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</si>
  <si>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</si>
  <si>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</si>
  <si>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</si>
  <si>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</si>
  <si>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</si>
  <si>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</si>
  <si>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</si>
  <si>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</si>
  <si>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</si>
  <si>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</si>
  <si>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</si>
  <si>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</si>
  <si>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</si>
  <si>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</si>
  <si>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</si>
  <si>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</si>
  <si>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</si>
  <si>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</si>
  <si>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</si>
  <si>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</si>
  <si>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</si>
  <si>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</si>
  <si>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</si>
  <si>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</si>
  <si>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</si>
  <si>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</si>
  <si>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</si>
  <si>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</si>
  <si>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</si>
  <si>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</si>
  <si>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</si>
  <si>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</si>
  <si>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</si>
  <si>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</si>
  <si>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</si>
  <si>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</si>
  <si>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</si>
  <si>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</si>
  <si>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</si>
  <si>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</si>
  <si>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</si>
  <si>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</si>
  <si>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</si>
  <si>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</si>
  <si>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</si>
  <si>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</si>
  <si>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</si>
  <si>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</si>
  <si>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</si>
  <si>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</si>
  <si>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</si>
  <si>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</si>
  <si>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</si>
  <si>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</si>
  <si>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</si>
  <si>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</si>
  <si>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</si>
  <si>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</si>
  <si>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</si>
  <si>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</si>
  <si>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</si>
  <si>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</si>
  <si>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</si>
  <si>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</si>
  <si>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</si>
  <si>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</si>
  <si>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</si>
  <si>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</si>
  <si>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</si>
  <si>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</si>
  <si>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</si>
  <si>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</si>
  <si>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</si>
  <si>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</si>
  <si>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</si>
  <si>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</si>
  <si>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</si>
  <si>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</si>
  <si>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</si>
  <si>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</si>
  <si>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</si>
  <si>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</si>
  <si>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</si>
  <si>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</si>
  <si>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</si>
  <si>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</si>
  <si>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</si>
  <si>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</si>
  <si>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</si>
  <si>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</si>
  <si>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</si>
  <si>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</si>
  <si>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</si>
  <si>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</si>
  <si>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</si>
  <si>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</si>
  <si>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</si>
  <si>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</si>
  <si>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</si>
  <si>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</si>
  <si>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</si>
  <si>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</si>
  <si>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</si>
  <si>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</si>
  <si>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</si>
  <si>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</si>
  <si>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</si>
  <si>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</si>
  <si>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</si>
  <si>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</si>
  <si>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</si>
  <si>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</si>
  <si>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</si>
  <si>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</si>
  <si>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</si>
  <si>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</si>
  <si>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</si>
  <si>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</si>
  <si>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</si>
  <si>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</si>
  <si>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</si>
  <si>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</si>
  <si>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</si>
  <si>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</si>
  <si>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</si>
  <si>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</si>
  <si>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</si>
  <si>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</si>
  <si>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</si>
  <si>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</si>
  <si>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</si>
  <si>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</si>
  <si>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</si>
  <si>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</si>
  <si>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</si>
  <si>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</si>
  <si>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</si>
  <si>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</si>
  <si>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</si>
  <si>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</si>
  <si>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</si>
  <si>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</si>
  <si>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</si>
  <si>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</si>
  <si>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</si>
  <si>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</si>
  <si>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</si>
  <si>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</si>
  <si>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</si>
  <si>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</si>
  <si>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</si>
  <si>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</si>
  <si>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</si>
  <si>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</si>
  <si>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</si>
  <si>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</si>
  <si>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</si>
  <si>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</si>
  <si>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</si>
  <si>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</si>
  <si>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</si>
  <si>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</si>
  <si>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</si>
  <si>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</si>
  <si>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</si>
  <si>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</si>
  <si>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</si>
  <si>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</si>
  <si>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</si>
  <si>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</si>
  <si>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</si>
  <si>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</si>
  <si>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</si>
  <si>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</si>
  <si>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</si>
  <si>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</si>
  <si>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</si>
  <si>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</si>
  <si>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</si>
  <si>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</si>
  <si>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</si>
  <si>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</si>
  <si>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</si>
  <si>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</si>
  <si>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</si>
  <si>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</si>
  <si>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</si>
  <si>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</si>
  <si>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</si>
  <si>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</si>
  <si>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</si>
  <si>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</si>
  <si>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</si>
  <si>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</si>
  <si>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</si>
  <si>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</si>
  <si>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</si>
  <si>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</si>
  <si>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</si>
  <si>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</si>
  <si>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</si>
  <si>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</si>
  <si>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</si>
  <si>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</si>
  <si>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</si>
  <si>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</si>
  <si>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</si>
  <si>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</si>
  <si>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</si>
  <si>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</si>
  <si>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</si>
  <si>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</si>
  <si>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</si>
  <si>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</si>
  <si>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</si>
  <si>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</si>
  <si>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</si>
  <si>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</si>
  <si>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</si>
  <si>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</si>
  <si>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</si>
  <si>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</si>
  <si>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</si>
  <si>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</si>
  <si>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</si>
  <si>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</si>
  <si>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</si>
  <si>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</si>
  <si>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</si>
  <si>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</si>
  <si>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</si>
  <si>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</si>
  <si>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</si>
  <si>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</si>
  <si>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</si>
  <si>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</si>
  <si>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</si>
  <si>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</si>
  <si>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</si>
  <si>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</si>
  <si>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</si>
  <si>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</si>
  <si>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</si>
  <si>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</si>
  <si>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</si>
  <si>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</si>
  <si>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</si>
  <si>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</si>
  <si>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</si>
  <si>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</si>
  <si>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</si>
  <si>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</si>
  <si>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</si>
  <si>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</si>
  <si>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</si>
  <si>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</si>
  <si>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</si>
  <si>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</si>
  <si>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</si>
  <si>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</si>
  <si>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</si>
  <si>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</si>
  <si>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</si>
  <si>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</si>
  <si>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</si>
  <si>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</si>
  <si>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</si>
  <si>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</si>
  <si>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</si>
  <si>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</si>
  <si>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</si>
  <si>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</si>
  <si>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</si>
  <si>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</si>
  <si>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</si>
  <si>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</si>
  <si>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</si>
  <si>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</si>
  <si>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</si>
  <si>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</si>
  <si>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</si>
  <si>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</si>
  <si>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</si>
  <si>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</si>
  <si>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</si>
  <si>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</si>
  <si>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</si>
  <si>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</si>
  <si>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</si>
  <si>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</si>
  <si>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</si>
  <si>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</si>
  <si>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</si>
  <si>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</si>
  <si>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</si>
  <si>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</si>
  <si>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</si>
  <si>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</si>
  <si>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</si>
  <si>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</si>
  <si>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</si>
  <si>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</si>
  <si>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</si>
  <si>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</si>
  <si>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</si>
  <si>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</si>
  <si>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</si>
  <si>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</si>
  <si>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</si>
  <si>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</si>
  <si>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</si>
  <si>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</si>
  <si>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</si>
  <si>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</si>
  <si>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</si>
  <si>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</si>
  <si>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</si>
  <si>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</si>
  <si>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</si>
  <si>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</si>
  <si>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</si>
  <si>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</si>
  <si>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</si>
  <si>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</si>
  <si>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</si>
  <si>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</si>
  <si>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</si>
  <si>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</si>
  <si>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</si>
  <si>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</si>
  <si>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</si>
  <si>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</si>
  <si>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</si>
  <si>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</si>
  <si>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</si>
  <si>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</si>
  <si>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</si>
  <si>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</si>
  <si>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</si>
  <si>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</si>
  <si>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</si>
  <si>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</si>
  <si>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</si>
  <si>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</si>
  <si>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</si>
  <si>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</si>
  <si>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</si>
  <si>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</si>
  <si>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</si>
  <si>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</si>
  <si>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</si>
  <si>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</si>
  <si>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</si>
  <si>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</si>
  <si>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</si>
  <si>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</si>
  <si>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</si>
  <si>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</si>
  <si>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</si>
  <si>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</si>
  <si>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</si>
  <si>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</si>
  <si>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</si>
  <si>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</si>
  <si>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</si>
  <si>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</si>
  <si>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</si>
  <si>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</si>
  <si>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</si>
  <si>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</si>
  <si>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</si>
  <si>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</si>
  <si>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</si>
  <si>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</si>
  <si>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</si>
  <si>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</si>
  <si>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</si>
  <si>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</si>
  <si>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</si>
  <si>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</si>
  <si>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</si>
  <si>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</si>
  <si>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</si>
  <si>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</si>
  <si>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</si>
  <si>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</si>
  <si>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</si>
  <si>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</si>
  <si>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</si>
  <si>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</si>
  <si>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</si>
  <si>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</si>
  <si>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</si>
  <si>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</si>
  <si>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</si>
  <si>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</si>
  <si>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</si>
  <si>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</si>
  <si>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</si>
  <si>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</si>
  <si>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</si>
  <si>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</si>
  <si>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</si>
  <si>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</si>
  <si>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</si>
  <si>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</si>
  <si>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</si>
  <si>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</si>
  <si>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</si>
  <si>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</si>
  <si>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</si>
  <si>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</si>
  <si>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</si>
  <si>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</si>
  <si>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</si>
  <si>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</si>
  <si>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</si>
  <si>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</si>
  <si>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</si>
  <si>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</si>
  <si>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</si>
  <si>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</si>
  <si>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</si>
  <si>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</si>
  <si>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</si>
  <si>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</si>
  <si>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</si>
  <si>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</si>
  <si>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</si>
  <si>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</si>
  <si>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</si>
  <si>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</si>
  <si>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</si>
  <si>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</si>
  <si>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</si>
  <si>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</si>
  <si>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</si>
  <si>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</si>
  <si>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</si>
  <si>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</si>
  <si>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</si>
  <si>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</si>
  <si>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</si>
  <si>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</si>
  <si>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</si>
  <si>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</si>
  <si>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</si>
  <si>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</si>
  <si>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</si>
  <si>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</si>
  <si>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</si>
  <si>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</si>
  <si>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</si>
  <si>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</si>
  <si>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</si>
  <si>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</si>
  <si>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</si>
  <si>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</si>
  <si>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</si>
  <si>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</si>
  <si>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</si>
  <si>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</si>
  <si>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</si>
  <si>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</si>
  <si>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</si>
  <si>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</si>
  <si>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</si>
  <si>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</si>
  <si>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</si>
  <si>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</si>
  <si>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</si>
  <si>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</si>
  <si>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</si>
  <si>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</si>
  <si>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</si>
  <si>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</si>
  <si>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</si>
  <si>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</si>
  <si>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</si>
  <si>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</si>
  <si>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</si>
  <si>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</si>
  <si>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</si>
  <si>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</si>
  <si>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</si>
  <si>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</si>
  <si>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</si>
  <si>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</si>
  <si>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</si>
  <si>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</si>
  <si>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</si>
  <si>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</si>
  <si>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</si>
  <si>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</si>
  <si>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</si>
  <si>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</si>
  <si>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</si>
  <si>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</si>
  <si>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</si>
  <si>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</si>
  <si>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</si>
  <si>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</si>
  <si>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</si>
  <si>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</si>
  <si>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</si>
  <si>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</si>
  <si>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</si>
  <si>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</si>
  <si>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</si>
  <si>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</si>
  <si>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</si>
  <si>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</si>
  <si>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</si>
  <si>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</si>
  <si>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</si>
  <si>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</si>
  <si>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</si>
  <si>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</si>
  <si>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</si>
  <si>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</si>
  <si>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</si>
  <si>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</si>
  <si>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</si>
  <si>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</si>
  <si>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</si>
  <si>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</si>
  <si>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</si>
  <si>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</si>
  <si>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</si>
  <si>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</si>
  <si>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</si>
  <si>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</si>
  <si>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</si>
  <si>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</si>
  <si>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</si>
  <si>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</si>
  <si>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</si>
  <si>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</si>
  <si>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</si>
  <si>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</si>
  <si>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</si>
  <si>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</si>
  <si>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</si>
  <si>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</si>
  <si>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</si>
  <si>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</si>
  <si>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</si>
  <si>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</si>
  <si>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</si>
  <si>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</si>
  <si>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</si>
  <si>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</si>
  <si>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</si>
  <si>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</si>
  <si>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</si>
  <si>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</si>
  <si>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</si>
  <si>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</si>
  <si>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</si>
  <si>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</si>
  <si>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</si>
  <si>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</si>
  <si>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</si>
  <si>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</si>
  <si>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</si>
  <si>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</si>
  <si>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</si>
  <si>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</si>
  <si>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</si>
  <si>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</si>
  <si>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</si>
  <si>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</si>
  <si>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</si>
  <si>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</si>
  <si>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</si>
  <si>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</si>
  <si>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</si>
  <si>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</si>
  <si>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</si>
  <si>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</si>
  <si>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</si>
  <si>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</si>
  <si>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</si>
  <si>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</si>
  <si>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</si>
  <si>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</si>
  <si>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</si>
  <si>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</si>
  <si>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</si>
  <si>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</si>
  <si>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</si>
  <si>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</si>
  <si>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</si>
  <si>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</si>
  <si>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</si>
  <si>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</si>
  <si>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</si>
  <si>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</si>
  <si>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</si>
  <si>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</si>
  <si>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</si>
  <si>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</si>
  <si>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</si>
  <si>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</si>
  <si>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</si>
  <si>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</si>
  <si>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</si>
  <si>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</si>
  <si>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</si>
  <si>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</si>
  <si>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</si>
  <si>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</si>
  <si>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</si>
  <si>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</si>
  <si>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</si>
  <si>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</si>
  <si>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</si>
  <si>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</si>
  <si>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</si>
  <si>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</si>
  <si>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</si>
  <si>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</si>
  <si>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</si>
  <si>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</si>
  <si>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</si>
  <si>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</si>
  <si>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</si>
  <si>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</si>
  <si>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</si>
  <si>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</si>
  <si>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</si>
  <si>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</si>
  <si>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</si>
  <si>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</si>
  <si>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</si>
  <si>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</si>
  <si>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</si>
  <si>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</si>
  <si>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</si>
  <si>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</si>
  <si>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</si>
  <si>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</si>
  <si>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</si>
  <si>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</si>
  <si>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</si>
  <si>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</si>
  <si>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</si>
  <si>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</si>
  <si>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</si>
  <si>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</si>
  <si>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</si>
  <si>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</si>
  <si>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</si>
  <si>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</si>
  <si>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</si>
  <si>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</si>
  <si>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</si>
  <si>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</si>
  <si>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</si>
  <si>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</si>
  <si>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</si>
  <si>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</si>
  <si>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</si>
  <si>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</si>
  <si>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</si>
  <si>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</si>
  <si>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</si>
  <si>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</si>
  <si>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</si>
  <si>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</si>
  <si>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</si>
  <si>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</si>
  <si>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</si>
  <si>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</si>
  <si>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</si>
  <si>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</si>
  <si>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</si>
  <si>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</si>
  <si>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</si>
  <si>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</si>
  <si>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</si>
  <si>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</si>
  <si>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</si>
  <si>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</si>
  <si>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</si>
  <si>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</si>
  <si>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</si>
  <si>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</si>
  <si>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</si>
  <si>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</si>
  <si>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</si>
  <si>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</si>
  <si>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</si>
  <si>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</si>
  <si>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</si>
  <si>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</si>
  <si>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</si>
  <si>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</si>
  <si>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</si>
  <si>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</si>
  <si>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</si>
  <si>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</si>
  <si>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</si>
  <si>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</si>
  <si>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</si>
  <si>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</si>
  <si>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</si>
  <si>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</si>
  <si>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</si>
  <si>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</si>
  <si>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</si>
  <si>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</si>
  <si>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</si>
  <si>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</si>
  <si>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</si>
  <si>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</si>
  <si>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</si>
  <si>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</si>
  <si>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</si>
  <si>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</si>
  <si>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</si>
  <si>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</si>
  <si>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</si>
  <si>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</si>
  <si>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</si>
  <si>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</si>
  <si>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</si>
  <si>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</si>
  <si>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</si>
  <si>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</si>
  <si>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</si>
  <si>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</si>
  <si>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</si>
  <si>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</si>
  <si>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</si>
  <si>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</si>
  <si>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</si>
  <si>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</si>
  <si>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</si>
  <si>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</si>
  <si>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</si>
  <si>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</si>
  <si>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</si>
  <si>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</si>
  <si>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</si>
  <si>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</si>
  <si>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</si>
  <si>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</si>
  <si>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</si>
  <si>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</si>
  <si>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</si>
  <si>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</si>
  <si>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</si>
  <si>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</si>
  <si>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</si>
  <si>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</si>
  <si>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</si>
  <si>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</si>
  <si>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</si>
  <si>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</si>
  <si>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</si>
  <si>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</si>
  <si>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</si>
  <si>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</si>
  <si>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</si>
  <si>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</si>
  <si>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</si>
  <si>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</si>
  <si>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</si>
  <si>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</si>
  <si>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</si>
  <si>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</si>
  <si>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</si>
  <si>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</si>
  <si>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</si>
  <si>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</si>
  <si>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</si>
  <si>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</si>
  <si>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</si>
  <si>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</si>
  <si>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</si>
  <si>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</si>
  <si>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</si>
  <si>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</si>
  <si>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</si>
  <si>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</si>
  <si>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</si>
  <si>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</si>
  <si>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</si>
  <si>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</si>
  <si>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</si>
  <si>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</si>
  <si>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</si>
  <si>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</si>
  <si>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</si>
  <si>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</si>
  <si>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</si>
  <si>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</si>
  <si>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</si>
  <si>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</si>
  <si>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</si>
  <si>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</si>
  <si>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</si>
  <si>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</si>
  <si>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</si>
  <si>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</si>
  <si>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</si>
  <si>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</si>
  <si>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</si>
  <si>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</si>
  <si>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</si>
  <si>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</si>
  <si>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</si>
  <si>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</si>
  <si>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</si>
  <si>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</si>
  <si>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</si>
  <si>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</si>
  <si>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</si>
  <si>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</si>
  <si>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</si>
  <si>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</si>
  <si>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</si>
  <si>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</si>
  <si>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</si>
  <si>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</si>
  <si>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</si>
  <si>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</si>
  <si>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</si>
  <si>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</si>
  <si>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</si>
  <si>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</si>
  <si>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</si>
  <si>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</si>
  <si>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</si>
  <si>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</si>
  <si>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</si>
  <si>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</si>
  <si>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</si>
  <si>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</si>
  <si>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</si>
  <si>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</si>
  <si>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</si>
  <si>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</si>
  <si>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</si>
  <si>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</si>
  <si>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</si>
  <si>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</si>
  <si>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</si>
  <si>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</si>
  <si>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</si>
  <si>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</si>
  <si>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</si>
  <si>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</si>
  <si>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</si>
  <si>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</si>
  <si>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</si>
  <si>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</si>
  <si>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</si>
  <si>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</si>
  <si>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</si>
  <si>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</si>
  <si>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</si>
  <si>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</si>
  <si>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</si>
  <si>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</si>
  <si>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</si>
  <si>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</si>
  <si>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</si>
  <si>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</si>
  <si>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</si>
  <si>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</si>
  <si>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</si>
  <si>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</si>
  <si>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</si>
  <si>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</si>
  <si>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</si>
  <si>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</si>
  <si>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</si>
  <si>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</si>
  <si>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</si>
  <si>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</si>
  <si>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</si>
  <si>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</si>
  <si>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</si>
  <si>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</si>
  <si>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</si>
  <si>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</si>
  <si>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</si>
  <si>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</si>
  <si>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</si>
  <si>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</si>
  <si>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</si>
  <si>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</si>
  <si>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</si>
  <si>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</si>
  <si>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</si>
  <si>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</si>
  <si>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</si>
  <si>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</si>
  <si>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</si>
  <si>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</si>
  <si>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</si>
  <si>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</si>
  <si>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</si>
  <si>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</si>
  <si>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</si>
  <si>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</si>
  <si>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</si>
  <si>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</si>
  <si>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</si>
  <si>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</si>
  <si>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</si>
  <si>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</si>
  <si>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</si>
  <si>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</si>
  <si>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</si>
  <si>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</si>
  <si>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</si>
  <si>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</si>
  <si>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</si>
  <si>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</si>
  <si>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</si>
  <si>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</si>
  <si>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</si>
  <si>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</si>
  <si>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</si>
  <si>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</si>
  <si>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</si>
  <si>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</si>
  <si>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</si>
  <si>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</si>
  <si>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</si>
  <si>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</si>
  <si>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</si>
  <si>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</si>
  <si>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</si>
  <si>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</si>
  <si>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</si>
  <si>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</si>
  <si>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</si>
  <si>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</si>
  <si>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</si>
  <si>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</si>
  <si>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</si>
  <si>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</si>
  <si>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</si>
  <si>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</si>
  <si>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</si>
  <si>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</si>
  <si>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</si>
  <si>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</si>
  <si>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</si>
  <si>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</si>
  <si>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</si>
  <si>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</si>
  <si>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</si>
  <si>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</si>
  <si>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</si>
  <si>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</si>
  <si>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</si>
  <si>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</si>
  <si>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</si>
  <si>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</si>
  <si>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</si>
  <si>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</si>
  <si>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</si>
  <si>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</si>
  <si>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</si>
  <si>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</si>
  <si>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</si>
  <si>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</si>
  <si>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</si>
  <si>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</si>
  <si>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</si>
  <si>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</si>
  <si>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</si>
  <si>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</si>
  <si>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</si>
  <si>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</si>
  <si>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</si>
  <si>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</si>
  <si>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</si>
  <si>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</si>
  <si>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</si>
  <si>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</si>
  <si>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</si>
  <si>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</si>
  <si>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</si>
  <si>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</si>
  <si>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</si>
  <si>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</si>
  <si>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</si>
  <si>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</si>
  <si>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</si>
  <si>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</si>
  <si>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</si>
  <si>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</si>
  <si>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</si>
  <si>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</si>
  <si>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</si>
  <si>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</si>
  <si>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</si>
  <si>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</si>
  <si>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</si>
  <si>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</si>
  <si>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</si>
  <si>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</si>
  <si>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</si>
  <si>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</si>
  <si>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</si>
  <si>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</si>
  <si>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</si>
  <si>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</si>
  <si>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</si>
  <si>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</si>
  <si>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</si>
  <si>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</si>
  <si>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</si>
  <si>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</si>
  <si>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</si>
  <si>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</si>
  <si>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</si>
  <si>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</si>
  <si>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</si>
  <si>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</si>
  <si>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</si>
  <si>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</si>
  <si>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</si>
  <si>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</si>
  <si>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</si>
  <si>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</si>
  <si>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</si>
  <si>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</si>
  <si>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</si>
  <si>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</si>
  <si>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</si>
  <si>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</si>
  <si>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</si>
  <si>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</si>
  <si>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</si>
  <si>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</si>
  <si>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</si>
  <si>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</si>
  <si>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</si>
  <si>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</si>
  <si>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</si>
  <si>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</si>
  <si>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</si>
  <si>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</si>
  <si>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</si>
  <si>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</si>
  <si>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</si>
  <si>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</si>
  <si>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</si>
  <si>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</si>
  <si>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</si>
  <si>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</si>
  <si>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</si>
  <si>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</si>
  <si>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</si>
  <si>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</si>
  <si>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</si>
  <si>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</si>
  <si>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</si>
  <si>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</si>
  <si>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</si>
  <si>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</si>
  <si>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</si>
  <si>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</si>
  <si>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</si>
  <si>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</si>
  <si>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</si>
  <si>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</si>
  <si>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</si>
  <si>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</si>
  <si>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</si>
  <si>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</si>
  <si>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</si>
  <si>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</si>
  <si>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</si>
  <si>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</si>
  <si>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</si>
  <si>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</si>
  <si>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</si>
  <si>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</si>
  <si>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</si>
  <si>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</si>
  <si>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</si>
  <si>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</si>
  <si>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</si>
  <si>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</si>
  <si>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</si>
  <si>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</si>
  <si>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</si>
  <si>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</si>
  <si>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</si>
  <si>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</si>
  <si>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</si>
  <si>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</si>
  <si>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</si>
  <si>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</si>
  <si>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</si>
  <si>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</si>
  <si>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</si>
  <si>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</si>
  <si>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</si>
  <si>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</si>
  <si>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</si>
  <si>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</si>
  <si>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</si>
  <si>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</si>
  <si>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</si>
  <si>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</si>
  <si>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</si>
  <si>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</si>
  <si>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</si>
  <si>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</si>
  <si>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</si>
  <si>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</si>
  <si>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</si>
  <si>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</si>
  <si>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</si>
  <si>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</si>
  <si>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</si>
  <si>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</si>
  <si>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</si>
  <si>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</si>
  <si>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</si>
  <si>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</si>
  <si>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</si>
  <si>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</si>
  <si>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</si>
  <si>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</si>
  <si>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</si>
  <si>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</si>
  <si>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</si>
  <si>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</si>
  <si>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</si>
  <si>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</si>
  <si>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</si>
  <si>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</si>
  <si>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</si>
  <si>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</si>
  <si>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</si>
  <si>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</si>
  <si>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</si>
  <si>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</si>
  <si>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</si>
  <si>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</si>
  <si>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</si>
  <si>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</si>
  <si>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</si>
  <si>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</si>
  <si>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</si>
  <si>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</si>
  <si>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</si>
  <si>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</si>
  <si>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</si>
  <si>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</si>
  <si>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</si>
  <si>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</si>
  <si>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</si>
  <si>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</si>
  <si>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</si>
  <si>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</si>
  <si>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</si>
  <si>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</si>
  <si>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</si>
  <si>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</si>
  <si>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</si>
  <si>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</si>
  <si>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</si>
  <si>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</si>
  <si>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</si>
  <si>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</si>
  <si>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</si>
  <si>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</si>
  <si>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</si>
  <si>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</si>
  <si>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</si>
  <si>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</si>
  <si>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</si>
  <si>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</si>
  <si>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</si>
  <si>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</si>
  <si>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</si>
  <si>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</si>
  <si>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</si>
  <si>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</si>
  <si>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</si>
  <si>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</si>
  <si>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</si>
  <si>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</si>
  <si>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</si>
  <si>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</si>
  <si>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</si>
  <si>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</si>
  <si>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</si>
  <si>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</si>
  <si>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</si>
  <si>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</si>
  <si>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</si>
  <si>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</si>
  <si>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</si>
  <si>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</si>
  <si>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</si>
  <si>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</si>
  <si>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</si>
  <si>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</si>
  <si>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</si>
  <si>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</si>
  <si>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</si>
  <si>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</si>
  <si>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</si>
  <si>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</si>
  <si>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</si>
  <si>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</si>
  <si>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</si>
  <si>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</si>
  <si>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</si>
  <si>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</si>
  <si>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</si>
  <si>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</si>
  <si>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</si>
  <si>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</si>
  <si>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</si>
  <si>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</si>
  <si>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</si>
  <si>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</si>
  <si>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</si>
  <si>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</si>
  <si>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</si>
  <si>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</si>
  <si>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</si>
  <si>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</si>
  <si>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</si>
  <si>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</si>
  <si>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</si>
  <si>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</si>
  <si>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</si>
  <si>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</si>
  <si>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</si>
  <si>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</si>
  <si>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</si>
  <si>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</si>
  <si>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</si>
  <si>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</si>
  <si>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</si>
  <si>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</si>
  <si>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</si>
  <si>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</si>
  <si>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</si>
  <si>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</si>
  <si>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</si>
  <si>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</si>
  <si>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</si>
  <si>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</si>
  <si>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</si>
  <si>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</si>
  <si>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</si>
  <si>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</si>
  <si>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</si>
  <si>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</si>
  <si>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</si>
  <si>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</si>
  <si>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</si>
  <si>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</si>
  <si>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</si>
  <si>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</si>
  <si>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</si>
  <si>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</si>
  <si>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</si>
  <si>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</si>
  <si>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</si>
  <si>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</si>
  <si>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</si>
  <si>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</si>
  <si>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</si>
  <si>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</si>
  <si>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</si>
  <si>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</si>
  <si>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</si>
  <si>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</si>
  <si>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</si>
  <si>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</si>
  <si>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</si>
  <si>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</si>
  <si>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</si>
  <si>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</si>
  <si>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</si>
  <si>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</si>
  <si>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</si>
  <si>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</si>
  <si>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</si>
  <si>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</si>
  <si>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</si>
  <si>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</si>
  <si>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</si>
  <si>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</si>
  <si>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</si>
  <si>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</si>
  <si>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</si>
  <si>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</si>
  <si>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</si>
  <si>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</si>
  <si>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</si>
  <si>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</si>
  <si>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</si>
  <si>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</si>
  <si>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</si>
  <si>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</si>
  <si>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</si>
  <si>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</si>
  <si>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</si>
  <si>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</si>
  <si>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</si>
  <si>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</si>
  <si>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</si>
  <si>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</si>
  <si>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</si>
  <si>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</si>
  <si>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</si>
  <si>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</si>
  <si>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</si>
  <si>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</si>
  <si>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</si>
  <si>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</si>
  <si>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</si>
  <si>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</si>
  <si>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</si>
  <si>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</si>
  <si>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</si>
  <si>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</si>
  <si>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</si>
  <si>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</si>
  <si>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</si>
  <si>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</si>
  <si>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</si>
  <si>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</si>
  <si>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</si>
  <si>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</si>
  <si>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</si>
  <si>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</si>
  <si>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</si>
  <si>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</si>
  <si>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</si>
  <si>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</si>
  <si>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</si>
  <si>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</si>
  <si>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</si>
  <si>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</si>
  <si>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</si>
  <si>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</si>
  <si>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</si>
  <si>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</si>
  <si>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</si>
  <si>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</si>
  <si>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</si>
  <si>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</si>
  <si>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</si>
  <si>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</si>
  <si>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</si>
  <si>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</si>
  <si>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</si>
  <si>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</si>
  <si>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</si>
  <si>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</si>
  <si>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</si>
  <si>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</si>
  <si>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</si>
  <si>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</si>
  <si>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</si>
  <si>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</si>
  <si>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</si>
  <si>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</si>
  <si>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</si>
  <si>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</si>
  <si>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</si>
  <si>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</si>
  <si>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</si>
  <si>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</si>
  <si>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</si>
  <si>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</si>
  <si>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</si>
  <si>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</si>
  <si>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</si>
  <si>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</si>
  <si>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</si>
  <si>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</si>
  <si>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</si>
  <si>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</si>
  <si>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</si>
  <si>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</si>
  <si>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</si>
  <si>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</si>
  <si>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</si>
  <si>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</si>
  <si>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</si>
  <si>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</si>
  <si>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</si>
  <si>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</si>
  <si>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</si>
  <si>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</si>
  <si>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</si>
  <si>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</si>
  <si>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</si>
  <si>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</si>
  <si>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</si>
  <si>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</si>
  <si>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</si>
  <si>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</si>
  <si>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</si>
  <si>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</si>
  <si>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</si>
  <si>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</si>
  <si>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</si>
  <si>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</si>
  <si>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</si>
  <si>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</si>
  <si>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</si>
  <si>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</si>
  <si>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</si>
  <si>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</si>
  <si>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</si>
  <si>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</si>
  <si>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</si>
  <si>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</si>
  <si>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</si>
  <si>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</si>
  <si>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</si>
  <si>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</si>
  <si>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</si>
  <si>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</si>
  <si>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</si>
  <si>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</si>
  <si>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</si>
  <si>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</si>
  <si>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</si>
  <si>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</si>
  <si>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</si>
  <si>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</si>
  <si>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</si>
  <si>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</si>
  <si>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</si>
  <si>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</si>
  <si>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</si>
  <si>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</si>
  <si>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</si>
  <si>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</si>
  <si>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</si>
  <si>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</si>
  <si>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</si>
  <si>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</si>
  <si>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</si>
  <si>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</si>
  <si>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</si>
  <si>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</si>
  <si>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</si>
  <si>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</si>
  <si>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</si>
  <si>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</si>
  <si>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</si>
  <si>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</si>
  <si>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</si>
  <si>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</si>
  <si>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</si>
  <si>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</si>
  <si>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</si>
  <si>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</si>
  <si>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</si>
  <si>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</si>
  <si>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</si>
  <si>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</si>
  <si>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</si>
  <si>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</si>
  <si>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</si>
  <si>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</si>
  <si>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</si>
  <si>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</si>
  <si>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</si>
  <si>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</si>
  <si>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</si>
  <si>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</si>
  <si>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</si>
  <si>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</si>
  <si>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</si>
  <si>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</si>
  <si>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</si>
  <si>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</si>
  <si>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</si>
  <si>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</si>
  <si>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</si>
  <si>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</si>
  <si>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</si>
  <si>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</si>
  <si>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</si>
  <si>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</si>
  <si>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</si>
  <si>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</si>
  <si>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</si>
  <si>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</si>
  <si>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</si>
  <si>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</si>
  <si>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</si>
  <si>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</si>
  <si>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</si>
  <si>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</si>
  <si>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</si>
  <si>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</si>
  <si>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</si>
  <si>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</si>
  <si>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</si>
  <si>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</si>
  <si>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</si>
  <si>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</si>
  <si>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</si>
  <si>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</si>
  <si>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</si>
  <si>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</si>
  <si>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</si>
  <si>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</si>
  <si>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</si>
  <si>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</si>
  <si>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</si>
  <si>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</si>
  <si>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</si>
  <si>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</si>
  <si>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</si>
  <si>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</si>
  <si>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</si>
  <si>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</si>
  <si>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</si>
  <si>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</si>
  <si>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</si>
  <si>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</si>
  <si>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</si>
  <si>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</si>
  <si>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</si>
  <si>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</si>
  <si>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</si>
  <si>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</si>
  <si>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</si>
  <si>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</si>
  <si>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</si>
  <si>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</si>
  <si>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</si>
  <si>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</si>
  <si>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</si>
  <si>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</si>
  <si>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</si>
  <si>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</si>
  <si>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</si>
  <si>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</si>
  <si>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</si>
  <si>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</si>
  <si>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</si>
  <si>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</si>
  <si>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</si>
  <si>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</si>
  <si>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</si>
  <si>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</si>
  <si>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</si>
  <si>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</si>
  <si>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</si>
  <si>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</si>
  <si>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</si>
  <si>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</si>
  <si>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</si>
  <si>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</si>
  <si>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</si>
  <si>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</si>
  <si>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</si>
  <si>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</si>
  <si>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</si>
  <si>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</si>
  <si>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</si>
  <si>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</si>
  <si>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</si>
  <si>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</si>
  <si>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</si>
  <si>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</si>
  <si>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</si>
  <si>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</si>
  <si>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</si>
  <si>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</si>
  <si>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</si>
  <si>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</si>
  <si>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</si>
  <si>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</si>
  <si>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</si>
  <si>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</si>
  <si>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</si>
  <si>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</si>
  <si>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</si>
  <si>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</si>
  <si>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</si>
  <si>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</si>
  <si>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</si>
  <si>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</si>
  <si>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</si>
  <si>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</si>
  <si>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</si>
  <si>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</si>
  <si>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</si>
  <si>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</si>
  <si>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</si>
  <si>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</si>
  <si>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</si>
  <si>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</si>
  <si>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</si>
  <si>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</si>
  <si>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</si>
  <si>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</si>
  <si>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</si>
  <si>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</si>
  <si>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</si>
  <si>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</si>
  <si>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</si>
  <si>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</si>
  <si>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</si>
  <si>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</si>
  <si>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</si>
  <si>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</si>
  <si>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</si>
  <si>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</si>
  <si>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</si>
  <si>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</si>
  <si>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</si>
  <si>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</si>
  <si>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</si>
  <si>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</si>
  <si>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</si>
  <si>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</si>
  <si>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</si>
  <si>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</si>
  <si>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</si>
  <si>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</si>
  <si>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</si>
  <si>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</si>
  <si>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</si>
  <si>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</si>
  <si>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</si>
  <si>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</si>
  <si>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</si>
  <si>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</si>
  <si>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</si>
  <si>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</si>
  <si>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</si>
  <si>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</si>
  <si>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</si>
  <si>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</si>
  <si>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</si>
  <si>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</si>
  <si>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</si>
  <si>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</si>
  <si>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</si>
  <si>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</si>
  <si>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</si>
  <si>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</si>
  <si>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</si>
  <si>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</si>
  <si>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</si>
  <si>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</si>
  <si>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</si>
  <si>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</si>
  <si>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</si>
  <si>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</si>
  <si>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</si>
  <si>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</si>
  <si>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</si>
  <si>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</si>
  <si>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</si>
  <si>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</si>
  <si>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</si>
  <si>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</si>
  <si>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</si>
  <si>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</si>
  <si>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</si>
  <si>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</si>
  <si>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</si>
  <si>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</si>
  <si>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</si>
  <si>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</si>
  <si>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</si>
  <si>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</si>
  <si>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</si>
  <si>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</si>
  <si>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</si>
  <si>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</si>
  <si>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</si>
  <si>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</si>
  <si>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</si>
  <si>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</si>
  <si>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</si>
  <si>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</si>
  <si>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</si>
  <si>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</si>
  <si>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</si>
  <si>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</si>
  <si>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</si>
  <si>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</si>
  <si>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</si>
  <si>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</si>
  <si>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</si>
  <si>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</si>
  <si>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</si>
  <si>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</si>
  <si>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</si>
  <si>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</si>
  <si>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</si>
  <si>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</si>
  <si>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</si>
  <si>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</si>
  <si>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</si>
  <si>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</si>
  <si>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</si>
  <si>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</si>
  <si>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</si>
  <si>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</si>
  <si>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</si>
  <si>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</si>
  <si>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</si>
  <si>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</si>
  <si>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</si>
  <si>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</si>
  <si>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</si>
  <si>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</si>
  <si>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</si>
  <si>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</si>
  <si>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</si>
  <si>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</si>
  <si>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</si>
  <si>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</si>
  <si>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</si>
  <si>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</si>
  <si>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</si>
  <si>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</si>
  <si>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</si>
  <si>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</si>
  <si>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</si>
  <si>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</si>
  <si>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</si>
  <si>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</si>
  <si>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</si>
  <si>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</si>
  <si>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</si>
  <si>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</si>
  <si>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</si>
  <si>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</si>
  <si>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</si>
  <si>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</si>
  <si>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</si>
  <si>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</si>
  <si>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</si>
  <si>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</si>
  <si>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</si>
  <si>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</si>
  <si>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</si>
  <si>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</si>
  <si>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</si>
  <si>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</si>
  <si>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</si>
  <si>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</si>
  <si>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</si>
  <si>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</si>
  <si>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</si>
  <si>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</si>
  <si>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</si>
  <si>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</si>
  <si>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</si>
  <si>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</si>
  <si>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</si>
  <si>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</si>
  <si>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</si>
  <si>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</si>
  <si>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</si>
  <si>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</si>
  <si>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</si>
  <si>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</si>
  <si>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</si>
  <si>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</si>
  <si>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</si>
  <si>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</si>
  <si>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</si>
  <si>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</si>
  <si>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</si>
  <si>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</si>
  <si>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</si>
  <si>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</si>
  <si>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</si>
  <si>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</si>
  <si>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</si>
  <si>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</si>
  <si>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</si>
  <si>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</si>
  <si>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</si>
  <si>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</si>
  <si>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</si>
  <si>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</si>
  <si>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</si>
  <si>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</si>
  <si>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</si>
  <si>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</si>
  <si>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</si>
  <si>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</si>
  <si>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</si>
  <si>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</si>
  <si>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</si>
  <si>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</si>
  <si>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</si>
  <si>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</si>
  <si>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</si>
  <si>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</si>
  <si>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</si>
  <si>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</si>
  <si>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</si>
  <si>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</si>
  <si>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</si>
  <si>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</si>
  <si>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</si>
  <si>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</si>
  <si>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</si>
  <si>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</si>
  <si>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</si>
  <si>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</si>
  <si>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</si>
  <si>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</si>
  <si>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</si>
  <si>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</si>
  <si>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</si>
  <si>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</si>
  <si>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</si>
  <si>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</si>
  <si>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</si>
  <si>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</si>
  <si>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</si>
  <si>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</si>
  <si>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</si>
  <si>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</si>
  <si>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</si>
  <si>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</si>
  <si>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</si>
  <si>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</si>
  <si>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</si>
  <si>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</si>
  <si>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</si>
  <si>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</si>
  <si>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</si>
  <si>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</si>
  <si>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</si>
  <si>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</si>
  <si>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</si>
  <si>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</si>
  <si>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</si>
  <si>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</si>
  <si>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</si>
  <si>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</si>
  <si>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</si>
  <si>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</si>
  <si>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</si>
  <si>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</si>
  <si>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</si>
  <si>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</si>
  <si>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</si>
  <si>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</si>
  <si>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</si>
  <si>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</si>
  <si>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</si>
  <si>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</si>
  <si>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</si>
  <si>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</si>
  <si>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</si>
  <si>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</si>
  <si>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</si>
  <si>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</si>
  <si>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</si>
  <si>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</si>
  <si>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</si>
  <si>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</si>
  <si>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</si>
  <si>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</si>
  <si>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</si>
  <si>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</si>
  <si>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</si>
  <si>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</si>
  <si>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</si>
  <si>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</si>
  <si>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</si>
  <si>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</si>
  <si>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</si>
  <si>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</si>
  <si>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</si>
  <si>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</si>
  <si>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</si>
  <si>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</si>
  <si>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</si>
  <si>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</si>
  <si>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</si>
  <si>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</si>
  <si>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</si>
  <si>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</si>
  <si>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</si>
  <si>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</si>
  <si>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</si>
  <si>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</si>
  <si>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</si>
  <si>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</si>
  <si>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</si>
  <si>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</si>
  <si>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</si>
  <si>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</si>
  <si>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</si>
  <si>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</si>
  <si>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</si>
  <si>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</si>
  <si>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</si>
  <si>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</si>
  <si>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</si>
  <si>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</si>
  <si>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</si>
  <si>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</si>
  <si>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</si>
  <si>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</si>
  <si>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</si>
  <si>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</si>
  <si>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</si>
  <si>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</si>
  <si>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</si>
  <si>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</si>
  <si>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</si>
  <si>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</si>
  <si>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</si>
  <si>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</si>
  <si>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</si>
  <si>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</si>
  <si>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</si>
  <si>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</si>
  <si>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</si>
  <si>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</si>
  <si>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</si>
  <si>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</si>
  <si>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</si>
  <si>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</si>
  <si>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</si>
  <si>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</si>
  <si>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</si>
  <si>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</si>
  <si>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</si>
  <si>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</si>
  <si>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</si>
  <si>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</si>
  <si>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</si>
  <si>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</si>
  <si>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</si>
  <si>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</si>
  <si>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</si>
  <si>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</si>
  <si>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</si>
  <si>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</si>
  <si>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</si>
  <si>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</si>
  <si>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</si>
  <si>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</si>
  <si>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</si>
  <si>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</si>
  <si>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</si>
  <si>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</si>
  <si>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</si>
  <si>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</si>
  <si>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</si>
  <si>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</si>
  <si>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</si>
  <si>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</si>
  <si>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</si>
  <si>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</si>
  <si>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</si>
  <si>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</si>
  <si>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</si>
  <si>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</si>
  <si>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</si>
  <si>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</si>
  <si>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</si>
  <si>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</si>
  <si>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</si>
  <si>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</si>
  <si>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</si>
  <si>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</si>
  <si>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</si>
  <si>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</si>
  <si>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</si>
  <si>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</si>
  <si>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</si>
  <si>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</si>
  <si>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</si>
  <si>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</si>
  <si>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</si>
  <si>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</si>
  <si>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</si>
  <si>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</si>
  <si>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</si>
  <si>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</si>
  <si>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</si>
  <si>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</si>
  <si>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</si>
  <si>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</si>
  <si>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</si>
  <si>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</si>
  <si>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</si>
  <si>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</si>
  <si>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</si>
  <si>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</si>
  <si>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</si>
  <si>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</si>
  <si>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</si>
  <si>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</si>
  <si>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</si>
  <si>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</si>
  <si>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</si>
  <si>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</si>
  <si>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</si>
  <si>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</si>
  <si>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</si>
  <si>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</si>
  <si>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</si>
  <si>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</si>
  <si>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</si>
  <si>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</si>
  <si>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</si>
  <si>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</si>
  <si>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</si>
  <si>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</si>
  <si>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</si>
  <si>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</si>
  <si>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</si>
  <si>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</si>
  <si>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</si>
  <si>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</si>
  <si>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</si>
  <si>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</si>
  <si>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</si>
  <si>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</si>
  <si>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</si>
  <si>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</si>
  <si>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</si>
  <si>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</si>
  <si>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</si>
  <si>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</si>
  <si>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</si>
  <si>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</si>
  <si>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</si>
  <si>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</si>
  <si>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</si>
  <si>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</si>
  <si>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</si>
  <si>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</si>
  <si>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</si>
  <si>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</si>
  <si>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</si>
  <si>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</si>
  <si>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</si>
  <si>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</si>
  <si>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</si>
  <si>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</si>
  <si>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</si>
  <si>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</si>
  <si>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</si>
  <si>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</si>
  <si>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</si>
  <si>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</si>
  <si>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</si>
  <si>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</si>
  <si>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</si>
  <si>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</si>
  <si>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</si>
  <si>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</si>
  <si>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</si>
  <si>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</si>
  <si>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</si>
  <si>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</si>
  <si>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</si>
  <si>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</si>
  <si>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</si>
  <si>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</si>
  <si>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</si>
  <si>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</si>
  <si>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</si>
  <si>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</si>
  <si>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</si>
  <si>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</si>
  <si>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</si>
  <si>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</si>
  <si>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</si>
  <si>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</si>
  <si>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</si>
  <si>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</si>
  <si>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</si>
  <si>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</si>
  <si>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</si>
  <si>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</si>
  <si>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</si>
  <si>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</si>
  <si>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</si>
  <si>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</si>
  <si>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</si>
  <si>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</si>
  <si>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</si>
  <si>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</si>
  <si>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</si>
  <si>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</si>
  <si>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</si>
  <si>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</si>
  <si>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</si>
  <si>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</si>
  <si>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</si>
  <si>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</si>
  <si>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</si>
  <si>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</si>
  <si>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</si>
  <si>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</si>
  <si>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</si>
  <si>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</si>
  <si>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</si>
  <si>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</si>
  <si>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</si>
  <si>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</si>
  <si>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</si>
  <si>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</si>
  <si>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</si>
  <si>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</si>
  <si>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</si>
  <si>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</si>
  <si>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</si>
  <si>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</si>
  <si>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</si>
  <si>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</si>
  <si>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</si>
  <si>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</si>
  <si>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</si>
  <si>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</si>
  <si>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</si>
  <si>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</si>
  <si>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</si>
  <si>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</si>
  <si>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</si>
  <si>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</si>
  <si>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</si>
  <si>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</si>
  <si>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</si>
  <si>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</si>
  <si>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</si>
  <si>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</si>
  <si>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</si>
  <si>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</si>
  <si>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</si>
  <si>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</si>
  <si>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</si>
  <si>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</si>
  <si>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</si>
  <si>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</si>
  <si>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</si>
  <si>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</si>
  <si>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</si>
  <si>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</si>
  <si>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</si>
  <si>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</si>
  <si>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</si>
  <si>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</si>
  <si>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</si>
  <si>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</si>
  <si>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</si>
  <si>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</si>
  <si>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</si>
  <si>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</si>
  <si>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</si>
  <si>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</si>
  <si>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</si>
  <si>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</si>
  <si>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</si>
  <si>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</si>
  <si>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</si>
  <si>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</si>
  <si>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</si>
  <si>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</si>
  <si>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</si>
  <si>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</si>
  <si>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</si>
  <si>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</si>
  <si>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</si>
  <si>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</si>
  <si>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</si>
  <si>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</si>
  <si>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</si>
  <si>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</si>
  <si>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</si>
  <si>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</si>
  <si>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</si>
  <si>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</si>
  <si>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</si>
  <si>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</si>
  <si>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</si>
  <si>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</si>
  <si>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</si>
  <si>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</si>
  <si>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</si>
  <si>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</si>
  <si>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</si>
  <si>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</si>
  <si>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</si>
  <si>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</si>
  <si>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</si>
  <si>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</si>
  <si>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</si>
  <si>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</si>
  <si>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</si>
  <si>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</si>
  <si>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</si>
  <si>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</si>
  <si>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</si>
  <si>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</si>
  <si>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</si>
  <si>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</si>
  <si>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</si>
  <si>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</si>
  <si>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</si>
  <si>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</si>
  <si>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</si>
  <si>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</si>
  <si>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</si>
  <si>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</si>
  <si>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</si>
  <si>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</si>
  <si>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</si>
  <si>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</si>
  <si>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</si>
  <si>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</si>
  <si>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</si>
  <si>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</si>
  <si>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</si>
  <si>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</si>
  <si>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</si>
  <si>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</si>
  <si>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</si>
  <si>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</si>
  <si>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</si>
  <si>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</si>
  <si>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</si>
  <si>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</si>
  <si>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</si>
  <si>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</si>
  <si>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</si>
  <si>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</si>
  <si>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</si>
  <si>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</si>
  <si>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</si>
  <si>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</si>
  <si>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</si>
  <si>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</si>
  <si>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</si>
  <si>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</si>
  <si>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</si>
  <si>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</si>
  <si>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</si>
  <si>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</si>
  <si>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</si>
  <si>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</si>
  <si>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</si>
  <si>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</si>
  <si>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</si>
  <si>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</si>
  <si>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</si>
  <si>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</si>
  <si>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</si>
  <si>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</si>
  <si>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</si>
  <si>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</si>
  <si>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</si>
  <si>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</si>
  <si>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</si>
  <si>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</si>
  <si>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</si>
  <si>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</si>
  <si>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</si>
  <si>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</si>
  <si>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</si>
  <si>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</si>
  <si>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</si>
  <si>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</si>
  <si>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</si>
  <si>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</si>
  <si>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</si>
  <si>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</si>
  <si>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</si>
  <si>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</si>
  <si>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</si>
  <si>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</si>
  <si>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</si>
  <si>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</si>
  <si>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</si>
  <si>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</si>
  <si>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</si>
  <si>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</si>
  <si>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</si>
  <si>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</si>
  <si>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</si>
  <si>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</si>
  <si>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</si>
  <si>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</si>
  <si>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</si>
  <si>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</si>
  <si>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</si>
  <si>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</si>
  <si>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</si>
  <si>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</si>
  <si>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</si>
  <si>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</si>
  <si>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</si>
  <si>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</si>
  <si>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</si>
  <si>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</si>
  <si>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</si>
  <si>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</si>
  <si>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</si>
  <si>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</si>
  <si>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</si>
  <si>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</si>
  <si>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</si>
  <si>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</si>
  <si>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</si>
  <si>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</si>
  <si>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</si>
  <si>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</si>
  <si>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</si>
  <si>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</si>
  <si>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</si>
  <si>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</si>
  <si>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</si>
  <si>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</si>
  <si>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</si>
  <si>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</si>
  <si>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</si>
  <si>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</si>
  <si>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</si>
  <si>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</si>
  <si>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</si>
  <si>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</si>
  <si>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</si>
  <si>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</si>
  <si>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</si>
  <si>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</si>
  <si>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</si>
  <si>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</si>
  <si>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</si>
  <si>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</si>
  <si>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</si>
  <si>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</si>
  <si>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</si>
  <si>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</si>
  <si>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</si>
  <si>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</si>
  <si>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</si>
  <si>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</si>
  <si>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</si>
  <si>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</si>
  <si>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</si>
  <si>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</si>
  <si>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</si>
  <si>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</si>
  <si>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</si>
  <si>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</si>
  <si>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</si>
  <si>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</si>
  <si>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</si>
  <si>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</si>
  <si>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</si>
  <si>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</si>
  <si>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</si>
  <si>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</si>
  <si>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</si>
  <si>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</si>
  <si>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</si>
  <si>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</si>
  <si>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</si>
  <si>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</si>
  <si>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</si>
  <si>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</si>
  <si>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</si>
  <si>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</si>
  <si>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</si>
  <si>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</si>
  <si>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</si>
  <si>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</si>
  <si>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</si>
  <si>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</si>
  <si>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</si>
  <si>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</si>
  <si>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</si>
  <si>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</si>
  <si>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</si>
  <si>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</si>
  <si>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</si>
  <si>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</si>
  <si>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</si>
  <si>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</si>
  <si>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</si>
  <si>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</si>
  <si>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</si>
  <si>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</si>
  <si>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</si>
  <si>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</si>
  <si>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</si>
  <si>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</si>
  <si>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</si>
  <si>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</si>
  <si>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</si>
  <si>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</si>
  <si>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</si>
  <si>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</si>
  <si>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</si>
  <si>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</si>
  <si>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</si>
  <si>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</si>
  <si>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</si>
  <si>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</si>
  <si>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</si>
  <si>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</si>
  <si>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</si>
  <si>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</si>
  <si>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</si>
  <si>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</si>
  <si>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</si>
  <si>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</si>
  <si>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</si>
  <si>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</si>
  <si>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</si>
  <si>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</si>
  <si>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</si>
  <si>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</si>
  <si>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</si>
  <si>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</si>
  <si>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</si>
  <si>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</si>
  <si>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</si>
  <si>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</si>
  <si>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</si>
  <si>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</si>
  <si>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</si>
  <si>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</si>
  <si>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</si>
  <si>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</si>
  <si>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</si>
  <si>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</si>
  <si>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</si>
  <si>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</si>
  <si>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</si>
  <si>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</si>
  <si>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</si>
  <si>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</si>
  <si>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</si>
  <si>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</si>
  <si>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</si>
  <si>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</si>
  <si>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</si>
  <si>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</si>
  <si>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</si>
  <si>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</si>
  <si>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</si>
  <si>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</si>
  <si>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</si>
  <si>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</si>
  <si>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</si>
  <si>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</si>
  <si>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</si>
  <si>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</si>
  <si>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</si>
  <si>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</si>
  <si>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</si>
  <si>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</si>
  <si>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</si>
  <si>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</si>
  <si>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</si>
  <si>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</si>
  <si>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</si>
  <si>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</si>
  <si>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</si>
  <si>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</si>
  <si>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</si>
  <si>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</si>
  <si>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</si>
  <si>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</si>
  <si>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</si>
  <si>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</si>
  <si>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</si>
  <si>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</si>
  <si>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</si>
  <si>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</si>
  <si>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</si>
  <si>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</si>
  <si>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</si>
  <si>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</si>
  <si>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</si>
  <si>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</si>
  <si>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</si>
  <si>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</si>
  <si>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</si>
  <si>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</si>
  <si>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</si>
  <si>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</si>
  <si>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</si>
  <si>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</si>
  <si>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</si>
  <si>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</si>
  <si>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</si>
  <si>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</si>
  <si>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</si>
  <si>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</si>
  <si>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</si>
  <si>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</si>
  <si>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</si>
  <si>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</si>
  <si>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</si>
  <si>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</si>
  <si>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</si>
  <si>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</si>
  <si>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</si>
  <si>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</si>
  <si>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</si>
  <si>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</si>
  <si>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</si>
  <si>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</si>
  <si>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</si>
  <si>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</si>
  <si>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</si>
  <si>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</si>
  <si>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</si>
  <si>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</si>
  <si>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</si>
  <si>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</si>
  <si>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</si>
  <si>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</si>
  <si>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</si>
  <si>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</si>
  <si>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</si>
  <si>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</si>
  <si>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</si>
  <si>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</si>
  <si>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</si>
  <si>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</si>
  <si>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</si>
  <si>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</si>
  <si>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</si>
  <si>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</si>
  <si>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</si>
  <si>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</si>
  <si>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</si>
  <si>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</si>
  <si>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</si>
  <si>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</si>
  <si>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</si>
  <si>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</si>
  <si>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</si>
  <si>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</si>
  <si>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</si>
  <si>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</si>
  <si>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</si>
  <si>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</si>
  <si>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</si>
  <si>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</si>
  <si>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</si>
  <si>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</si>
  <si>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</si>
  <si>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</si>
  <si>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</si>
  <si>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</si>
  <si>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</si>
  <si>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</si>
  <si>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</si>
  <si>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</si>
  <si>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</si>
  <si>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</si>
  <si>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</si>
  <si>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</si>
  <si>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</si>
  <si>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</si>
  <si>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</si>
  <si>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</si>
  <si>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</si>
  <si>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</si>
  <si>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</si>
  <si>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</si>
  <si>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</si>
  <si>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</si>
  <si>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</si>
  <si>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</si>
  <si>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</si>
  <si>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</si>
  <si>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</si>
  <si>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</si>
  <si>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</si>
  <si>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</si>
  <si>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</si>
  <si>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</si>
  <si>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</si>
  <si>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</si>
  <si>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</si>
  <si>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</si>
  <si>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</si>
  <si>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</si>
  <si>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</si>
  <si>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</si>
  <si>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</si>
  <si>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</si>
  <si>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</si>
  <si>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</si>
  <si>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</si>
  <si>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</si>
  <si>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</si>
  <si>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</si>
  <si>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</si>
  <si>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</si>
  <si>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</si>
  <si>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</si>
  <si>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</si>
  <si>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</si>
  <si>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</si>
  <si>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</si>
  <si>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</si>
  <si>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</si>
  <si>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</si>
  <si>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</si>
  <si>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</si>
  <si>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</si>
  <si>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</si>
  <si>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</si>
  <si>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</si>
  <si>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</si>
  <si>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</si>
  <si>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</si>
  <si>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</si>
  <si>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</si>
  <si>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</si>
  <si>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</si>
  <si>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</si>
  <si>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</si>
  <si>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</si>
  <si>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</si>
  <si>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</si>
  <si>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</si>
  <si>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</si>
  <si>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</si>
  <si>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</si>
  <si>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</si>
  <si>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</si>
  <si>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</si>
  <si>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</si>
  <si>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</si>
  <si>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</si>
  <si>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</si>
  <si>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</si>
  <si>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</si>
  <si>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</si>
  <si>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</si>
  <si>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</si>
  <si>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</si>
  <si>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</si>
  <si>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</si>
  <si>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</si>
  <si>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</si>
  <si>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</si>
  <si>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</si>
  <si>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</si>
  <si>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</si>
  <si>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</si>
  <si>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</si>
  <si>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</si>
  <si>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</si>
  <si>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</si>
  <si>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</si>
  <si>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</si>
  <si>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</si>
  <si>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</si>
  <si>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</si>
  <si>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</si>
  <si>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</si>
  <si>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</si>
  <si>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</si>
  <si>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</si>
  <si>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</si>
  <si>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</si>
  <si>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</si>
  <si>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</si>
  <si>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</si>
  <si>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</si>
  <si>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</si>
  <si>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</si>
  <si>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</si>
  <si>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</si>
  <si>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</si>
  <si>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</si>
  <si>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</si>
  <si>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</si>
  <si>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</si>
  <si>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</si>
  <si>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</si>
  <si>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</si>
  <si>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</si>
  <si>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</si>
  <si>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</si>
  <si>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</si>
  <si>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</si>
  <si>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</si>
  <si>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</si>
  <si>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</si>
  <si>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</si>
  <si>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</si>
  <si>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</si>
  <si>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</si>
  <si>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</si>
  <si>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</si>
  <si>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</si>
  <si>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</si>
  <si>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</si>
  <si>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</si>
  <si>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</si>
  <si>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</si>
  <si>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</si>
  <si>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</si>
  <si>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</si>
  <si>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</si>
  <si>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</si>
  <si>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</si>
  <si>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</si>
  <si>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</si>
  <si>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</si>
  <si>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</si>
  <si>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</si>
  <si>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</si>
  <si>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</si>
  <si>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</si>
  <si>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</si>
  <si>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</si>
  <si>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</si>
  <si>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</si>
  <si>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</si>
  <si>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</si>
  <si>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</si>
  <si>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</si>
  <si>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</si>
  <si>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</si>
  <si>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</si>
  <si>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</si>
  <si>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</si>
  <si>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</si>
  <si>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</si>
  <si>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</si>
  <si>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</si>
  <si>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</si>
  <si>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</si>
  <si>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</si>
  <si>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</si>
  <si>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</si>
  <si>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</si>
  <si>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</si>
  <si>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</si>
  <si>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</si>
  <si>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</si>
  <si>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</si>
  <si>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</si>
  <si>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</si>
  <si>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</si>
  <si>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</si>
  <si>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</si>
  <si>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</si>
  <si>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</si>
  <si>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</si>
  <si>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</si>
  <si>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</si>
  <si>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</si>
  <si>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</si>
  <si>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</si>
  <si>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</si>
  <si>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</si>
  <si>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</si>
  <si>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</si>
  <si>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</si>
  <si>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</si>
  <si>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</si>
  <si>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</si>
  <si>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</si>
  <si>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</si>
  <si>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</si>
  <si>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</si>
  <si>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</si>
  <si>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</si>
  <si>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</si>
  <si>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</si>
  <si>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</si>
  <si>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</si>
  <si>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</si>
  <si>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</si>
  <si>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</si>
  <si>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</si>
  <si>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</si>
  <si>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</si>
  <si>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</si>
  <si>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</si>
  <si>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</si>
  <si>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</si>
  <si>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</si>
  <si>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</si>
  <si>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</si>
  <si>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</si>
  <si>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</si>
  <si>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</si>
  <si>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</si>
  <si>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</si>
  <si>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</si>
  <si>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</si>
  <si>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</si>
  <si>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</si>
  <si>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</si>
  <si>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</si>
  <si>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</si>
  <si>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</si>
  <si>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</si>
  <si>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</si>
  <si>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</si>
  <si>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</si>
  <si>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</si>
  <si>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</si>
  <si>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</si>
  <si>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</si>
  <si>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</si>
  <si>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</si>
  <si>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</si>
  <si>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</si>
  <si>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</si>
  <si>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</si>
  <si>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</si>
  <si>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</si>
  <si>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</si>
  <si>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</si>
  <si>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</si>
  <si>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</si>
  <si>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</si>
  <si>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</si>
  <si>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</si>
  <si>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</si>
  <si>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</si>
  <si>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</si>
  <si>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</si>
  <si>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</si>
  <si>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</si>
  <si>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</si>
  <si>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</si>
  <si>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</si>
  <si>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</si>
  <si>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</si>
  <si>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</si>
  <si>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</si>
  <si>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</si>
  <si>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</si>
  <si>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</si>
  <si>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</si>
  <si>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</si>
  <si>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</si>
  <si>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</si>
  <si>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</si>
  <si>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</si>
  <si>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</si>
  <si>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</si>
  <si>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</si>
  <si>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</si>
  <si>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</si>
  <si>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</si>
  <si>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</si>
  <si>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</si>
  <si>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</si>
  <si>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</si>
  <si>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</si>
  <si>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</si>
  <si>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</si>
  <si>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</si>
  <si>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</si>
  <si>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</si>
  <si>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</si>
  <si>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</si>
  <si>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</si>
  <si>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</si>
  <si>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</si>
  <si>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</si>
  <si>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</si>
  <si>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</si>
  <si>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</si>
  <si>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</si>
  <si>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</si>
  <si>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</si>
  <si>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</si>
  <si>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</si>
  <si>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</si>
  <si>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</si>
  <si>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</si>
  <si>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</si>
  <si>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</si>
  <si>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</si>
  <si>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</si>
  <si>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</si>
  <si>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</si>
  <si>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</si>
  <si>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</si>
  <si>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</si>
  <si>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</si>
  <si>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</si>
  <si>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</si>
  <si>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</si>
  <si>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</si>
  <si>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</si>
  <si>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</si>
  <si>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</si>
  <si>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</si>
  <si>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</si>
  <si>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</si>
  <si>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</si>
  <si>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</si>
  <si>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</si>
  <si>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</si>
  <si>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</si>
  <si>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</si>
  <si>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</si>
  <si>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</si>
  <si>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</si>
  <si>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</si>
  <si>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</si>
  <si>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</si>
  <si>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</si>
  <si>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</si>
  <si>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</si>
  <si>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</si>
  <si>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</si>
  <si>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</si>
  <si>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</si>
  <si>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</si>
  <si>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</si>
  <si>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</si>
  <si>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</si>
  <si>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</si>
  <si>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</si>
  <si>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</si>
  <si>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</si>
  <si>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</si>
  <si>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</si>
  <si>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</si>
  <si>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</si>
  <si>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</si>
  <si>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</si>
  <si>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</si>
  <si>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</si>
  <si>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</si>
  <si>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</si>
  <si>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</si>
  <si>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</si>
  <si>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</si>
  <si>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</si>
  <si>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</si>
  <si>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</si>
  <si>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</si>
  <si>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</si>
  <si>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</si>
  <si>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</si>
  <si>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</si>
  <si>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</si>
  <si>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</si>
  <si>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</si>
  <si>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</si>
  <si>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</si>
  <si>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</si>
  <si>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</si>
  <si>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</si>
  <si>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</si>
  <si>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</si>
  <si>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</si>
  <si>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</si>
  <si>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</si>
  <si>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</si>
  <si>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</si>
  <si>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</si>
  <si>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</si>
  <si>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</si>
  <si>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</si>
  <si>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</si>
  <si>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</si>
  <si>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</si>
  <si>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</si>
  <si>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</si>
  <si>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</si>
  <si>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</si>
  <si>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</si>
  <si>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</si>
  <si>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</si>
  <si>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</si>
  <si>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</si>
  <si>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</si>
  <si>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</si>
  <si>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</si>
  <si>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</si>
  <si>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</si>
  <si>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</si>
  <si>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</si>
  <si>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</si>
  <si>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</si>
  <si>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</si>
  <si>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</si>
  <si>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</si>
  <si>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</si>
  <si>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</si>
  <si>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</si>
  <si>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</si>
  <si>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</si>
  <si>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</si>
  <si>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</si>
  <si>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</si>
  <si>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</si>
  <si>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</si>
  <si>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</si>
  <si>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</si>
  <si>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</si>
  <si>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</si>
  <si>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</si>
  <si>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</si>
  <si>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</si>
  <si>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</si>
  <si>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</si>
  <si>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</si>
  <si>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</si>
  <si>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</si>
  <si>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</si>
  <si>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</si>
  <si>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</si>
  <si>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</si>
  <si>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</si>
  <si>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</si>
  <si>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</si>
  <si>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</si>
  <si>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</si>
  <si>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</si>
  <si>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</si>
  <si>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</si>
  <si>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</si>
  <si>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</si>
  <si>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</si>
  <si>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</si>
  <si>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</si>
  <si>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</si>
  <si>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</si>
  <si>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</si>
  <si>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</si>
  <si>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</si>
  <si>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</si>
  <si>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</si>
  <si>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</si>
  <si>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</si>
  <si>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</si>
  <si>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</si>
  <si>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</si>
  <si>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</si>
  <si>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</si>
  <si>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</si>
  <si>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</si>
  <si>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</si>
  <si>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</si>
  <si>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</si>
  <si>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</si>
  <si>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</si>
  <si>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</si>
  <si>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</si>
  <si>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</si>
  <si>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</si>
  <si>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</si>
  <si>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</si>
  <si>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</si>
  <si>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</si>
  <si>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</si>
  <si>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</si>
  <si>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</si>
  <si>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</si>
  <si>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</si>
  <si>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</si>
  <si>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</si>
  <si>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</si>
  <si>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</si>
  <si>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</si>
  <si>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</si>
  <si>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</si>
  <si>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</si>
  <si>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</si>
  <si>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</si>
  <si>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</si>
  <si>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</si>
  <si>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</si>
  <si>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</si>
  <si>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</si>
  <si>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</si>
  <si>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</si>
  <si>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</si>
  <si>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</si>
  <si>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</si>
  <si>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</si>
  <si>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</si>
  <si>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</si>
  <si>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</si>
  <si>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</si>
  <si>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</si>
  <si>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</si>
  <si>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</si>
  <si>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</si>
  <si>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</si>
  <si>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</si>
  <si>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</si>
  <si>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</si>
  <si>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</si>
  <si>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</si>
  <si>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</si>
  <si>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</si>
  <si>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</si>
  <si>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</si>
  <si>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</si>
  <si>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</si>
  <si>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</si>
  <si>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</si>
  <si>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</si>
  <si>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</si>
  <si>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</si>
  <si>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</si>
  <si>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</si>
  <si>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</si>
  <si>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</si>
  <si>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</si>
  <si>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</si>
  <si>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</si>
  <si>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</si>
  <si>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</si>
  <si>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</si>
  <si>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</si>
  <si>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</si>
  <si>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</si>
  <si>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</si>
  <si>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</si>
  <si>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</si>
  <si>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</si>
  <si>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</si>
  <si>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</si>
  <si>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</si>
  <si>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</si>
  <si>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</si>
  <si>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</si>
  <si>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</si>
  <si>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</si>
  <si>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</si>
  <si>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</si>
  <si>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</si>
  <si>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</si>
  <si>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</si>
  <si>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</si>
  <si>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</si>
  <si>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</si>
  <si>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</si>
  <si>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</si>
  <si>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</si>
  <si>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</si>
  <si>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</si>
  <si>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</si>
  <si>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</si>
  <si>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</si>
  <si>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</si>
  <si>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</si>
  <si>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</si>
  <si>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</si>
  <si>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</si>
  <si>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</si>
  <si>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</si>
  <si>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</si>
  <si>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</si>
  <si>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</si>
  <si>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</si>
  <si>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</si>
  <si>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</si>
  <si>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</si>
  <si>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</si>
  <si>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</si>
  <si>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</si>
  <si>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</si>
  <si>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</si>
  <si>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</si>
  <si>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</si>
  <si>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</si>
  <si>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</si>
  <si>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</si>
  <si>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</si>
  <si>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</si>
  <si>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</si>
  <si>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</si>
  <si>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</si>
  <si>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</si>
  <si>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</si>
  <si>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</si>
  <si>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</si>
  <si>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</si>
  <si>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</si>
  <si>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</si>
  <si>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</si>
  <si>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</si>
  <si>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</si>
  <si>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</si>
  <si>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</si>
  <si>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</si>
  <si>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</si>
  <si>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</si>
  <si>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</si>
  <si>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</si>
  <si>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</si>
  <si>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</si>
  <si>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</si>
  <si>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</si>
  <si>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</si>
  <si>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</si>
  <si>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</si>
  <si>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</si>
  <si>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</si>
  <si>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</si>
  <si>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</si>
  <si>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</si>
  <si>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</si>
  <si>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</si>
  <si>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</si>
  <si>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</si>
  <si>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</si>
  <si>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</si>
  <si>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</si>
  <si>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</si>
  <si>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</si>
  <si>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</si>
  <si>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</si>
  <si>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</si>
  <si>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</si>
  <si>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</si>
  <si>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</si>
  <si>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</si>
  <si>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</si>
  <si>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</si>
  <si>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</si>
  <si>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</si>
  <si>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</si>
  <si>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</si>
  <si>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</si>
  <si>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</si>
  <si>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</si>
  <si>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</si>
  <si>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</si>
  <si>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</si>
  <si>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</si>
  <si>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</si>
  <si>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</si>
  <si>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</si>
  <si>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</si>
  <si>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</si>
  <si>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</si>
  <si>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</si>
  <si>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</si>
  <si>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</si>
  <si>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</si>
  <si>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</si>
  <si>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</si>
  <si>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</si>
  <si>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</si>
  <si>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</si>
  <si>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</si>
  <si>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</si>
  <si>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</si>
  <si>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</si>
  <si>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</si>
  <si>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</si>
  <si>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</si>
  <si>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</si>
  <si>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</si>
  <si>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</si>
  <si>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</si>
  <si>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</si>
  <si>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</si>
  <si>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</si>
  <si>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</si>
  <si>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</si>
  <si>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</si>
  <si>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</si>
  <si>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</si>
  <si>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</si>
  <si>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</si>
  <si>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</si>
  <si>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</si>
  <si>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</si>
  <si>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</si>
  <si>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</si>
  <si>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</si>
  <si>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</si>
  <si>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</si>
  <si>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</si>
  <si>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</si>
  <si>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</si>
  <si>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</si>
  <si>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</si>
  <si>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</si>
  <si>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</si>
  <si>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</si>
  <si>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</si>
  <si>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</si>
  <si>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</si>
  <si>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</si>
  <si>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</si>
  <si>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</si>
  <si>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</si>
  <si>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</si>
  <si>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</si>
  <si>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</si>
  <si>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</si>
  <si>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</si>
  <si>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</si>
  <si>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</si>
  <si>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</si>
  <si>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</si>
  <si>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</si>
  <si>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</si>
  <si>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</si>
  <si>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</si>
  <si>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</si>
  <si>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</si>
  <si>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</si>
  <si>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</si>
  <si>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</si>
  <si>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</si>
  <si>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</si>
  <si>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</si>
  <si>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</si>
  <si>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</si>
  <si>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</si>
  <si>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</si>
  <si>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</si>
  <si>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</si>
  <si>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</si>
  <si>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</si>
  <si>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</si>
  <si>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</si>
  <si>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</si>
  <si>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</si>
  <si>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</si>
  <si>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</si>
  <si>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</si>
  <si>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</si>
  <si>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</si>
  <si>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</si>
  <si>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</si>
  <si>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</si>
  <si>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</si>
  <si>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</si>
  <si>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</si>
  <si>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</si>
  <si>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</si>
  <si>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</si>
  <si>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</si>
  <si>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</si>
  <si>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</si>
  <si>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</si>
  <si>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</si>
  <si>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</si>
  <si>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</si>
  <si>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</si>
  <si>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</si>
  <si>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</si>
  <si>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</si>
  <si>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</si>
  <si>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</si>
  <si>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</si>
  <si>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</si>
  <si>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</si>
  <si>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</si>
  <si>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</si>
  <si>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</si>
  <si>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</si>
  <si>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</si>
  <si>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</si>
  <si>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</si>
  <si>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</si>
  <si>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</si>
  <si>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</si>
  <si>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</si>
  <si>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</si>
  <si>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</si>
  <si>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</si>
  <si>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</si>
  <si>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</si>
  <si>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</si>
  <si>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</si>
  <si>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</si>
  <si>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</si>
  <si>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</si>
  <si>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</si>
  <si>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</si>
  <si>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</si>
  <si>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</si>
  <si>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</si>
  <si>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</si>
  <si>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</si>
  <si>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</si>
  <si>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</si>
  <si>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</si>
  <si>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</si>
  <si>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</si>
  <si>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</si>
  <si>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</si>
  <si>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</si>
  <si>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</si>
  <si>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</si>
  <si>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</si>
  <si>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</si>
  <si>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</si>
  <si>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</si>
  <si>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</si>
  <si>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</si>
  <si>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</si>
  <si>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</si>
  <si>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</si>
  <si>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</si>
  <si>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</si>
  <si>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</si>
  <si>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</si>
  <si>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</si>
  <si>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</si>
  <si>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</si>
  <si>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</si>
  <si>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</si>
  <si>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</si>
  <si>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</si>
  <si>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</si>
  <si>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</si>
  <si>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</si>
  <si>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</si>
  <si>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</si>
  <si>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</si>
  <si>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</si>
  <si>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</si>
  <si>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</si>
  <si>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</si>
  <si>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</si>
  <si>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</si>
  <si>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</si>
  <si>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</si>
  <si>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</si>
  <si>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</si>
  <si>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</si>
  <si>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</si>
  <si>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</si>
  <si>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</si>
  <si>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</si>
  <si>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</si>
  <si>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</si>
  <si>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</si>
  <si>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</si>
  <si>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</si>
  <si>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</si>
  <si>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</si>
  <si>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</si>
  <si>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</si>
  <si>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</si>
  <si>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</si>
  <si>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</si>
  <si>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</si>
  <si>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</si>
  <si>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</si>
  <si>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</si>
  <si>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</si>
  <si>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</si>
  <si>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</si>
  <si>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</si>
  <si>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</si>
  <si>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</si>
  <si>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</si>
  <si>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</si>
  <si>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</si>
  <si>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</si>
  <si>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</si>
  <si>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</si>
  <si>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</si>
  <si>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</si>
  <si>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</si>
  <si>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</si>
  <si>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</si>
  <si>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</si>
  <si>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</si>
  <si>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</si>
  <si>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</si>
  <si>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</si>
  <si>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</si>
  <si>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</si>
  <si>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</si>
  <si>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</si>
  <si>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</si>
  <si>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</si>
  <si>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</si>
  <si>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</si>
  <si>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</si>
  <si>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</si>
  <si>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</si>
  <si>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</si>
  <si>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</si>
  <si>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</si>
  <si>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</si>
  <si>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</si>
  <si>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</si>
  <si>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</si>
  <si>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</si>
  <si>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</si>
  <si>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</si>
  <si>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</si>
  <si>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</si>
  <si>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</si>
  <si>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</si>
  <si>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</si>
  <si>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</si>
  <si>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</si>
  <si>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</si>
  <si>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</si>
  <si>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</si>
  <si>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</si>
  <si>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</si>
  <si>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</si>
  <si>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</si>
  <si>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</si>
  <si>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</si>
  <si>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</si>
  <si>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</si>
  <si>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</si>
  <si>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</si>
  <si>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</si>
  <si>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</si>
  <si>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</si>
  <si>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</si>
  <si>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</si>
  <si>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</si>
  <si>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</si>
  <si>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</si>
  <si>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</si>
  <si>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</si>
  <si>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</si>
  <si>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</si>
  <si>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</si>
  <si>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</si>
  <si>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</si>
  <si>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</si>
  <si>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</si>
  <si>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</si>
  <si>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</si>
  <si>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</si>
  <si>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</si>
  <si>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</si>
  <si>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</si>
  <si>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</si>
  <si>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</si>
  <si>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</si>
  <si>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</si>
  <si>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</si>
  <si>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</si>
  <si>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</si>
  <si>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</si>
  <si>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</si>
  <si>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</si>
  <si>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</si>
  <si>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</si>
  <si>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</si>
  <si>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</si>
  <si>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</si>
  <si>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</si>
  <si>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</si>
  <si>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</si>
  <si>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</si>
  <si>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</si>
  <si>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</si>
  <si>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</si>
  <si>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</si>
  <si>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</si>
  <si>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</si>
  <si>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</si>
  <si>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</si>
  <si>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</si>
  <si>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</si>
  <si>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</si>
  <si>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</si>
  <si>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</si>
  <si>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</si>
  <si>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</si>
  <si>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</si>
  <si>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</si>
  <si>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</si>
  <si>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</si>
  <si>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</si>
  <si>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</si>
  <si>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</si>
  <si>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</si>
  <si>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</si>
  <si>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</si>
  <si>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</si>
  <si>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</si>
  <si>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</si>
  <si>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</si>
  <si>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</si>
  <si>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</si>
  <si>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</si>
  <si>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</si>
  <si>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</si>
  <si>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</si>
  <si>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</si>
  <si>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</si>
  <si>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</si>
  <si>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</si>
  <si>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</si>
  <si>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</si>
  <si>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</si>
  <si>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</si>
  <si>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</si>
  <si>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</si>
  <si>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</si>
  <si>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</si>
  <si>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</si>
  <si>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</si>
  <si>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</si>
  <si>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</si>
  <si>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</si>
  <si>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</si>
  <si>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</si>
  <si>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</si>
  <si>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</si>
  <si>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</si>
  <si>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</si>
  <si>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</si>
  <si>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</si>
  <si>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</si>
  <si>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</si>
  <si>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</si>
  <si>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</si>
  <si>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</si>
  <si>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</si>
  <si>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</si>
  <si>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</si>
  <si>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</si>
  <si>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</si>
  <si>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</si>
  <si>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</si>
  <si>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</si>
  <si>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</si>
  <si>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</si>
  <si>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</si>
  <si>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</si>
  <si>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</si>
  <si>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</si>
  <si>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</si>
  <si>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</si>
  <si>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</si>
  <si>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</si>
  <si>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</si>
  <si>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</si>
  <si>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</si>
  <si>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</si>
  <si>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</si>
  <si>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</si>
  <si>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</si>
  <si>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</si>
  <si>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</si>
  <si>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</si>
  <si>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</si>
  <si>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</si>
  <si>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</si>
  <si>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</si>
  <si>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</si>
  <si>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</si>
  <si>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</si>
  <si>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</si>
  <si>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</si>
  <si>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</si>
  <si>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</si>
  <si>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</si>
  <si>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</si>
  <si>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</si>
  <si>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</si>
  <si>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</si>
  <si>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</si>
  <si>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</si>
  <si>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</si>
  <si>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</si>
  <si>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</si>
  <si>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</si>
  <si>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</si>
  <si>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</si>
  <si>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</si>
  <si>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</si>
  <si>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</si>
  <si>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</si>
  <si>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</si>
  <si>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</si>
  <si>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</si>
  <si>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</si>
  <si>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</si>
  <si>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</si>
  <si>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</si>
  <si>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</si>
  <si>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</si>
  <si>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</si>
  <si>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</si>
  <si>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</si>
  <si>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</si>
  <si>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</si>
  <si>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</si>
  <si>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</si>
  <si>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</si>
  <si>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</si>
  <si>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</si>
  <si>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</si>
  <si>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</si>
  <si>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</si>
  <si>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</si>
  <si>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</si>
  <si>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</si>
  <si>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</si>
  <si>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</si>
  <si>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</si>
  <si>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</si>
  <si>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</si>
  <si>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</si>
  <si>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</si>
  <si>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</si>
  <si>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</si>
  <si>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</si>
  <si>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</si>
  <si>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</si>
  <si>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</si>
  <si>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</si>
  <si>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</si>
  <si>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</si>
  <si>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</si>
  <si>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</si>
  <si>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</si>
  <si>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</si>
  <si>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</si>
  <si>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</si>
  <si>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</si>
  <si>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</si>
  <si>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</si>
  <si>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</si>
  <si>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</si>
  <si>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</si>
  <si>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</si>
  <si>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</si>
  <si>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</si>
  <si>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</si>
  <si>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</si>
  <si>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</si>
  <si>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</si>
  <si>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</si>
  <si>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</si>
  <si>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</si>
  <si>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</si>
  <si>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</si>
  <si>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</si>
  <si>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</si>
  <si>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</si>
  <si>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</si>
  <si>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</si>
  <si>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</si>
  <si>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</si>
  <si>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</si>
  <si>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</si>
  <si>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</si>
  <si>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</si>
  <si>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</si>
  <si>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</si>
  <si>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</si>
  <si>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</si>
  <si>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</si>
  <si>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</si>
  <si>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</si>
  <si>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</si>
  <si>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</si>
  <si>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</si>
  <si>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</si>
  <si>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</si>
  <si>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</si>
  <si>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</si>
  <si>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</si>
  <si>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</si>
  <si>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</si>
  <si>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</si>
  <si>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</si>
  <si>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</si>
  <si>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</si>
  <si>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</si>
  <si>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</si>
  <si>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</si>
  <si>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</si>
  <si>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</si>
  <si>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</si>
  <si>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</si>
  <si>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</si>
  <si>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</si>
  <si>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</si>
  <si>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</si>
  <si>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</si>
  <si>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</si>
  <si>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</si>
  <si>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</si>
  <si>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</si>
  <si>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</si>
  <si>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</si>
  <si>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</si>
  <si>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</si>
  <si>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</si>
  <si>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</si>
  <si>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</si>
  <si>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</si>
  <si>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</si>
  <si>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</si>
  <si>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</si>
  <si>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</si>
  <si>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</si>
  <si>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</si>
  <si>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</si>
  <si>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</si>
  <si>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</si>
  <si>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</si>
  <si>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</si>
  <si>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</si>
  <si>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</si>
  <si>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</si>
  <si>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</si>
  <si>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</si>
  <si>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</si>
  <si>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</si>
  <si>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</si>
  <si>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</si>
  <si>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</si>
  <si>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</si>
  <si>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</si>
  <si>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</si>
  <si>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</si>
  <si>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</si>
  <si>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</si>
  <si>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</si>
  <si>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</si>
  <si>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</si>
  <si>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</si>
  <si>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</si>
  <si>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</si>
  <si>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</si>
  <si>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</si>
  <si>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</si>
  <si>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</si>
  <si>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</si>
  <si>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</si>
  <si>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</si>
  <si>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</si>
  <si>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</si>
  <si>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</si>
  <si>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</si>
  <si>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</si>
  <si>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</si>
  <si>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</si>
  <si>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</si>
  <si>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</si>
  <si>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</si>
  <si>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</si>
  <si>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</si>
  <si>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</si>
  <si>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</si>
  <si>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</si>
  <si>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</si>
  <si>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</si>
  <si>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</si>
  <si>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</si>
  <si>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</si>
  <si>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</si>
  <si>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</si>
  <si>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</si>
  <si>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</si>
  <si>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</si>
  <si>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</si>
  <si>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</si>
  <si>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</si>
  <si>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</si>
  <si>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</si>
  <si>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</si>
  <si>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</si>
  <si>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</si>
  <si>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</si>
  <si>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</si>
  <si>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</si>
  <si>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</si>
  <si>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</si>
  <si>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</si>
  <si>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</si>
  <si>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</si>
  <si>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</si>
  <si>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</si>
  <si>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</si>
  <si>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</si>
  <si>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</si>
  <si>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</si>
  <si>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</si>
  <si>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</si>
  <si>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</si>
  <si>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</si>
  <si>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</si>
  <si>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</si>
  <si>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</si>
  <si>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</si>
  <si>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</si>
  <si>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</si>
  <si>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</si>
  <si>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</si>
  <si>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</si>
  <si>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</si>
  <si>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</si>
  <si>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</si>
  <si>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</si>
  <si>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</si>
  <si>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</si>
  <si>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</si>
  <si>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</si>
  <si>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</si>
  <si>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</si>
  <si>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</si>
  <si>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</si>
  <si>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</si>
  <si>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</si>
  <si>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</si>
  <si>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</si>
  <si>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</si>
  <si>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</si>
  <si>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</si>
  <si>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</si>
  <si>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</si>
  <si>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</si>
  <si>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</si>
  <si>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</si>
  <si>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</si>
  <si>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</si>
  <si>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</si>
  <si>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</si>
  <si>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</si>
  <si>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</si>
  <si>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</si>
  <si>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</si>
  <si>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</si>
  <si>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</si>
  <si>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</si>
  <si>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</si>
  <si>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</si>
  <si>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</si>
  <si>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</si>
  <si>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</si>
  <si>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</si>
  <si>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</si>
  <si>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</si>
  <si>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</si>
  <si>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</si>
  <si>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</si>
  <si>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</si>
  <si>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</si>
  <si>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</si>
  <si>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</si>
  <si>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</si>
  <si>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</si>
  <si>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</si>
  <si>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</si>
  <si>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</si>
  <si>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</si>
  <si>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</si>
  <si>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</si>
  <si>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</si>
  <si>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</si>
  <si>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</si>
  <si>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</si>
  <si>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</si>
  <si>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</si>
  <si>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</si>
  <si>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</si>
  <si>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</si>
  <si>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</si>
  <si>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</si>
  <si>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</si>
  <si>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</si>
  <si>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</si>
  <si>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</si>
  <si>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</si>
  <si>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</si>
  <si>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</si>
  <si>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</si>
  <si>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</si>
  <si>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</si>
  <si>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</si>
  <si>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</si>
  <si>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</si>
  <si>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</si>
  <si>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</si>
  <si>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</si>
  <si>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</si>
  <si>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</si>
  <si>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</si>
  <si>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</si>
  <si>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</si>
  <si>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</si>
  <si>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</si>
  <si>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</si>
  <si>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</si>
  <si>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</si>
  <si>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</si>
  <si>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</si>
  <si>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</si>
  <si>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</si>
  <si>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</si>
  <si>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</si>
  <si>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</si>
  <si>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</si>
  <si>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</si>
  <si>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</si>
  <si>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</si>
  <si>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</si>
  <si>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</si>
  <si>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</si>
  <si>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</si>
  <si>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</si>
  <si>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</si>
  <si>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</si>
  <si>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</si>
  <si>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</si>
  <si>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</si>
  <si>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</si>
  <si>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</si>
  <si>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</si>
  <si>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</si>
  <si>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</si>
  <si>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</si>
  <si>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</si>
  <si>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</si>
  <si>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</si>
  <si>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</si>
  <si>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</si>
  <si>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</si>
  <si>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</si>
  <si>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</si>
  <si>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</si>
  <si>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</si>
  <si>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</si>
  <si>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</si>
  <si>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</si>
  <si>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</si>
  <si>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</si>
  <si>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</si>
  <si>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</si>
  <si>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</si>
  <si>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</si>
  <si>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</si>
  <si>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</si>
  <si>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</si>
  <si>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</si>
  <si>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</si>
  <si>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</si>
  <si>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</si>
  <si>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</si>
  <si>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</si>
  <si>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</si>
  <si>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</si>
  <si>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</si>
  <si>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</si>
  <si>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</si>
  <si>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</si>
  <si>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</si>
  <si>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</si>
  <si>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</si>
  <si>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</si>
  <si>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</si>
  <si>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</si>
  <si>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</si>
  <si>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</si>
  <si>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</si>
  <si>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</si>
  <si>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</si>
  <si>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</si>
  <si>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</si>
  <si>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</si>
  <si>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</si>
  <si>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</si>
  <si>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</si>
  <si>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</si>
  <si>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</si>
  <si>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</si>
  <si>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</si>
  <si>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</si>
  <si>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</si>
  <si>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</si>
  <si>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</si>
  <si>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</si>
  <si>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</si>
  <si>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</si>
  <si>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</si>
  <si>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</si>
  <si>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</si>
  <si>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</si>
  <si>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</si>
  <si>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</si>
  <si>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</si>
  <si>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</si>
  <si>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</si>
  <si>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</si>
  <si>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</si>
  <si>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</si>
  <si>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</si>
  <si>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</si>
  <si>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</si>
  <si>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</si>
  <si>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</si>
  <si>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</si>
  <si>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</si>
  <si>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</si>
  <si>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</si>
  <si>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</si>
  <si>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</si>
  <si>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</si>
  <si>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</si>
  <si>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</si>
  <si>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</si>
  <si>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</si>
  <si>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</si>
  <si>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</si>
  <si>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</si>
  <si>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</si>
  <si>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</si>
  <si>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</si>
  <si>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</si>
  <si>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</si>
  <si>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</si>
  <si>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</si>
  <si>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</si>
  <si>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</si>
  <si>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</si>
  <si>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</si>
  <si>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</si>
  <si>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</si>
  <si>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</si>
  <si>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</si>
  <si>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</si>
  <si>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</si>
  <si>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</si>
  <si>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</si>
  <si>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</si>
  <si>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</si>
  <si>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</si>
  <si>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</si>
  <si>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</si>
  <si>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</si>
  <si>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</si>
  <si>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</si>
  <si>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</si>
  <si>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</si>
  <si>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</si>
  <si>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</si>
  <si>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</si>
  <si>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</si>
  <si>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</si>
  <si>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</si>
  <si>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</si>
  <si>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</si>
  <si>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</si>
  <si>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</si>
  <si>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</si>
  <si>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</si>
  <si>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</si>
  <si>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</si>
  <si>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</si>
  <si>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</si>
  <si>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</si>
  <si>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</si>
  <si>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</si>
  <si>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</si>
  <si>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</si>
  <si>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</si>
  <si>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</si>
  <si>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</si>
  <si>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</si>
  <si>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</si>
  <si>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</si>
  <si>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</si>
  <si>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</si>
  <si>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</si>
  <si>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</si>
  <si>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</si>
  <si>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</si>
  <si>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</si>
  <si>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</si>
  <si>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</si>
  <si>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</si>
  <si>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</si>
  <si>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</si>
  <si>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</si>
  <si>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</si>
  <si>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</si>
  <si>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</si>
  <si>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</si>
  <si>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</si>
  <si>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</si>
  <si>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</si>
  <si>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</si>
  <si>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</si>
  <si>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</si>
  <si>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</si>
  <si>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</si>
  <si>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</si>
  <si>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</si>
  <si>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</si>
  <si>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</si>
  <si>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</si>
  <si>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</si>
  <si>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</si>
  <si>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</si>
  <si>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</si>
  <si>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</si>
  <si>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</si>
  <si>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</si>
  <si>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</si>
  <si>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</si>
  <si>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</si>
  <si>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</si>
  <si>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</si>
  <si>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</si>
  <si>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</si>
  <si>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</si>
  <si>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</si>
  <si>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</si>
  <si>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</si>
  <si>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</si>
  <si>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</si>
  <si>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</si>
  <si>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</si>
  <si>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</si>
  <si>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</si>
  <si>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</si>
  <si>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</si>
  <si>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</si>
  <si>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</si>
  <si>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</si>
  <si>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</si>
  <si>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</si>
  <si>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</si>
  <si>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</si>
  <si>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</si>
  <si>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</si>
  <si>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</si>
  <si>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</si>
  <si>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</si>
  <si>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</si>
  <si>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</si>
  <si>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</si>
  <si>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</si>
  <si>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</si>
  <si>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</si>
  <si>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</si>
  <si>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</si>
  <si>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</si>
  <si>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</si>
  <si>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</si>
  <si>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</si>
  <si>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</si>
  <si>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</si>
  <si>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</si>
  <si>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</si>
  <si>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</si>
  <si>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</si>
  <si>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</si>
  <si>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</si>
  <si>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</si>
  <si>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</si>
  <si>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</si>
  <si>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</si>
  <si>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</si>
  <si>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</si>
  <si>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</si>
  <si>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</si>
  <si>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</si>
  <si>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</si>
  <si>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</si>
  <si>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</si>
  <si>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</si>
  <si>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</si>
  <si>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</si>
  <si>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</si>
  <si>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</si>
  <si>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</si>
  <si>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</si>
  <si>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</si>
  <si>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</si>
  <si>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</si>
  <si>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</si>
  <si>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</si>
  <si>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</si>
  <si>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</si>
  <si>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</si>
  <si>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</si>
  <si>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</si>
  <si>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</si>
  <si>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</si>
  <si>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</si>
  <si>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</si>
  <si>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</si>
  <si>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</si>
  <si>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</si>
  <si>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</si>
  <si>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</si>
  <si>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</si>
  <si>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</si>
  <si>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</si>
  <si>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</si>
  <si>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</si>
  <si>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</si>
  <si>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</si>
  <si>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</si>
  <si>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</si>
  <si>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</si>
  <si>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</si>
  <si>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</si>
  <si>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</si>
  <si>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</si>
  <si>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</si>
  <si>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</si>
  <si>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</si>
  <si>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</si>
  <si>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</si>
  <si>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</si>
  <si>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</si>
  <si>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</si>
  <si>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</si>
  <si>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</si>
  <si>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</si>
  <si>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</si>
  <si>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</si>
  <si>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</si>
  <si>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</si>
  <si>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</si>
  <si>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</si>
  <si>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</si>
  <si>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</si>
  <si>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</si>
  <si>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</si>
  <si>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</si>
  <si>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</si>
  <si>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</si>
  <si>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</si>
  <si>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</si>
  <si>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</si>
  <si>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</si>
  <si>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</si>
  <si>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</si>
  <si>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</si>
  <si>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</si>
  <si>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</si>
  <si>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</si>
  <si>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</si>
  <si>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</si>
  <si>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</si>
  <si>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</si>
  <si>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</si>
  <si>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</si>
  <si>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</si>
  <si>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</si>
  <si>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</si>
  <si>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</si>
  <si>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</si>
  <si>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</si>
  <si>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</si>
  <si>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</si>
  <si>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</si>
  <si>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</si>
  <si>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</si>
  <si>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</si>
  <si>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</si>
  <si>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</si>
  <si>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</si>
  <si>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</si>
  <si>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</si>
  <si>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</si>
  <si>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</si>
  <si>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</si>
  <si>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</si>
  <si>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</si>
  <si>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</si>
  <si>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</si>
  <si>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</si>
  <si>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</si>
  <si>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</si>
  <si>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</si>
  <si>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</si>
  <si>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</si>
  <si>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</si>
  <si>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</si>
  <si>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</si>
  <si>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</si>
  <si>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</si>
  <si>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</si>
  <si>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</si>
  <si>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</si>
  <si>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</si>
  <si>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</si>
  <si>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</si>
  <si>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</si>
  <si>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</si>
  <si>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</si>
  <si>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</si>
  <si>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</si>
  <si>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</si>
  <si>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</si>
  <si>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</si>
  <si>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</si>
  <si>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</si>
  <si>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</si>
  <si>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</si>
  <si>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</si>
  <si>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</si>
  <si>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</si>
  <si>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</si>
  <si>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</si>
  <si>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</si>
  <si>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</si>
  <si>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</si>
  <si>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</si>
  <si>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</si>
  <si>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</si>
  <si>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</si>
  <si>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</si>
  <si>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</si>
  <si>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</si>
  <si>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</si>
  <si>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</si>
  <si>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</si>
  <si>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</si>
  <si>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</si>
  <si>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</si>
  <si>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</si>
  <si>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</si>
  <si>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</si>
  <si>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</si>
  <si>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</si>
  <si>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</si>
  <si>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</si>
  <si>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</si>
  <si>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</si>
  <si>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</si>
  <si>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</si>
  <si>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</si>
  <si>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</si>
  <si>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</si>
  <si>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</si>
  <si>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</si>
  <si>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</si>
  <si>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</si>
  <si>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</si>
  <si>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</si>
  <si>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</si>
  <si>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</si>
  <si>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</si>
  <si>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</si>
  <si>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</si>
  <si>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</si>
  <si>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</si>
  <si>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</si>
  <si>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</si>
  <si>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</si>
  <si>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</si>
  <si>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</si>
  <si>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</si>
  <si>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</si>
  <si>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</si>
  <si>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</si>
  <si>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</si>
  <si>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</si>
  <si>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</si>
  <si>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</si>
  <si>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</si>
  <si>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</si>
  <si>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</si>
  <si>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</si>
  <si>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</si>
  <si>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</si>
  <si>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</si>
  <si>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</si>
  <si>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</si>
  <si>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</si>
  <si>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</si>
  <si>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</si>
  <si>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</si>
  <si>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</si>
  <si>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</si>
  <si>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</si>
  <si>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</si>
  <si>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</si>
  <si>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</si>
  <si>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</si>
  <si>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</si>
  <si>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</si>
  <si>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</si>
  <si>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</si>
  <si>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</si>
  <si>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</si>
  <si>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</si>
  <si>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</si>
  <si>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</si>
  <si>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</si>
  <si>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</si>
  <si>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</si>
  <si>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</si>
  <si>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</si>
  <si>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</si>
  <si>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</si>
  <si>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</si>
  <si>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</si>
  <si>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</si>
  <si>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</si>
  <si>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</si>
  <si>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</si>
  <si>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</si>
  <si>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</si>
  <si>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</si>
  <si>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</si>
  <si>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</si>
  <si>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</si>
  <si>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</si>
  <si>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</si>
  <si>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</si>
  <si>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</si>
  <si>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</si>
  <si>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</si>
  <si>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</si>
  <si>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</si>
  <si>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</si>
  <si>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</si>
  <si>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</si>
  <si>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</si>
  <si>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</si>
  <si>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</si>
  <si>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</si>
  <si>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</si>
  <si>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</si>
  <si>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</si>
  <si>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</si>
  <si>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</si>
  <si>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</si>
  <si>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</si>
  <si>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</si>
  <si>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</si>
  <si>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</si>
  <si>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</si>
  <si>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</si>
  <si>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</si>
  <si>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</si>
  <si>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</si>
  <si>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</si>
  <si>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</si>
  <si>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</si>
  <si>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</si>
  <si>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</si>
  <si>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</si>
  <si>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</si>
  <si>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</si>
  <si>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</si>
  <si>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</si>
  <si>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</si>
  <si>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</si>
  <si>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</si>
  <si>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</si>
  <si>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</si>
  <si>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</si>
  <si>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</si>
  <si>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</si>
  <si>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</si>
  <si>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</si>
  <si>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</si>
  <si>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</si>
  <si>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</si>
  <si>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</si>
  <si>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</si>
  <si>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</si>
  <si>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</si>
  <si>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</si>
  <si>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</si>
  <si>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</si>
  <si>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</si>
  <si>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</si>
  <si>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</si>
  <si>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</si>
  <si>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</si>
  <si>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</si>
  <si>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</si>
  <si>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</si>
  <si>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</si>
  <si>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</si>
  <si>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</si>
  <si>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</si>
  <si>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</si>
  <si>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</si>
  <si>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</si>
  <si>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</si>
  <si>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</si>
  <si>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</si>
  <si>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</si>
  <si>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</si>
  <si>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</si>
  <si>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</si>
  <si>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</si>
  <si>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</si>
  <si>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</si>
  <si>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</si>
  <si>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</si>
  <si>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</si>
  <si>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</si>
  <si>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</si>
  <si>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</si>
  <si>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</si>
  <si>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</si>
  <si>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</si>
  <si>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</si>
  <si>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</si>
  <si>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</si>
  <si>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</si>
  <si>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</si>
  <si>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</si>
  <si>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</si>
  <si>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</si>
  <si>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</si>
  <si>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</si>
  <si>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</si>
  <si>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</si>
  <si>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</si>
  <si>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</si>
  <si>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</si>
  <si>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</si>
  <si>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</si>
  <si>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</si>
  <si>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</si>
  <si>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</si>
  <si>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</si>
  <si>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</si>
  <si>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</si>
  <si>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</si>
  <si>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</si>
  <si>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</si>
  <si>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</si>
  <si>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</si>
  <si>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</si>
  <si>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</si>
  <si>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</si>
  <si>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</si>
  <si>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</si>
  <si>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</si>
  <si>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</si>
  <si>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</si>
  <si>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</si>
  <si>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</si>
  <si>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</si>
  <si>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</si>
  <si>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</si>
  <si>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</si>
  <si>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</si>
  <si>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</si>
  <si>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</si>
  <si>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</si>
  <si>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</si>
  <si>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</si>
  <si>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</si>
  <si>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</si>
  <si>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</si>
  <si>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</si>
  <si>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</si>
  <si>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</si>
  <si>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</si>
  <si>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</si>
  <si>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</si>
  <si>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</si>
  <si>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</si>
  <si>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</si>
  <si>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</si>
  <si>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</si>
  <si>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</si>
  <si>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</si>
  <si>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</si>
  <si>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</si>
  <si>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</si>
  <si>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</si>
  <si>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</si>
  <si>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</si>
  <si>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</si>
  <si>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</si>
  <si>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</si>
  <si>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</si>
  <si>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</si>
  <si>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</si>
  <si>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</si>
  <si>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</si>
  <si>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</si>
  <si>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</si>
  <si>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</si>
  <si>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</si>
  <si>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</si>
  <si>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</si>
  <si>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</si>
  <si>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</si>
  <si>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</si>
  <si>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</si>
  <si>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</si>
  <si>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</si>
  <si>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</si>
  <si>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</si>
  <si>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</si>
  <si>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</si>
  <si>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</si>
  <si>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</si>
  <si>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</si>
  <si>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</si>
  <si>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</si>
  <si>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</si>
  <si>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</si>
  <si>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</si>
  <si>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</si>
  <si>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</si>
  <si>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</si>
  <si>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</si>
  <si>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</si>
  <si>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</si>
  <si>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</si>
  <si>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</si>
  <si>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</si>
  <si>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</si>
  <si>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</si>
  <si>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</si>
  <si>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</si>
  <si>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</si>
  <si>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</si>
  <si>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</si>
  <si>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</si>
  <si>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</si>
  <si>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</si>
  <si>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</si>
  <si>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</si>
  <si>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</si>
  <si>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</si>
  <si>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</si>
  <si>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</si>
  <si>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</si>
  <si>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</si>
  <si>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</si>
  <si>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</si>
  <si>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</si>
  <si>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</si>
  <si>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</si>
  <si>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</si>
  <si>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</si>
  <si>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</si>
  <si>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</si>
  <si>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</si>
  <si>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</si>
  <si>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</si>
  <si>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</si>
  <si>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</si>
  <si>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</si>
  <si>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</si>
  <si>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</si>
  <si>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</si>
  <si>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</si>
  <si>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</si>
  <si>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</si>
  <si>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</si>
  <si>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</si>
  <si>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</si>
  <si>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</si>
  <si>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</si>
  <si>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</si>
  <si>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</si>
  <si>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</si>
  <si>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</si>
  <si>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</si>
  <si>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</si>
  <si>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</si>
  <si>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</si>
  <si>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</si>
  <si>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</si>
  <si>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</si>
  <si>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</si>
  <si>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</si>
  <si>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</si>
  <si>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</si>
  <si>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</si>
  <si>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</si>
  <si>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</si>
  <si>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</si>
  <si>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</si>
  <si>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</si>
  <si>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</si>
  <si>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</si>
  <si>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</si>
  <si>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</si>
  <si>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</si>
  <si>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</si>
  <si>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</si>
  <si>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</si>
  <si>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</si>
  <si>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</si>
  <si>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</si>
  <si>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</si>
  <si>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</si>
  <si>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</si>
  <si>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</si>
  <si>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</si>
  <si>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</si>
  <si>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</si>
  <si>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</si>
  <si>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</si>
  <si>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</si>
  <si>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</si>
  <si>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</si>
  <si>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</si>
  <si>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</si>
  <si>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</si>
  <si>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</si>
  <si>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</si>
  <si>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</si>
  <si>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</si>
  <si>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</si>
  <si>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</si>
  <si>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</si>
  <si>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</si>
  <si>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</si>
  <si>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</si>
  <si>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</si>
  <si>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</si>
  <si>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</si>
  <si>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</si>
  <si>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</si>
  <si>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</si>
  <si>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</si>
  <si>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</si>
  <si>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</si>
  <si>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</si>
  <si>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</si>
  <si>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</si>
  <si>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</si>
  <si>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</si>
  <si>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</si>
  <si>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</si>
  <si>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</si>
  <si>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</si>
  <si>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</si>
  <si>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</si>
  <si>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</si>
  <si>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</si>
  <si>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</si>
  <si>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</si>
  <si>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</si>
  <si>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</si>
  <si>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</si>
  <si>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</si>
  <si>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</si>
  <si>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</si>
  <si>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</si>
  <si>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</si>
  <si>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</si>
  <si>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</si>
  <si>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</si>
  <si>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</si>
  <si>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</si>
  <si>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</si>
  <si>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</si>
  <si>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</si>
  <si>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</si>
  <si>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</si>
  <si>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</si>
  <si>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</si>
  <si>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</si>
  <si>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</si>
  <si>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</si>
  <si>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</si>
  <si>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</si>
  <si>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</si>
  <si>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</si>
  <si>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</si>
  <si>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</si>
  <si>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</si>
  <si>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</si>
  <si>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</si>
  <si>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</si>
  <si>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</si>
  <si>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</si>
  <si>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</si>
  <si>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</si>
  <si>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</si>
  <si>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</si>
  <si>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</si>
  <si>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</si>
  <si>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</si>
  <si>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</si>
  <si>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</si>
  <si>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</si>
  <si>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</si>
  <si>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</si>
  <si>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</si>
  <si>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</si>
  <si>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</si>
  <si>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</si>
  <si>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</si>
  <si>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</si>
  <si>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</si>
  <si>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</si>
  <si>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</si>
  <si>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</si>
  <si>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</si>
  <si>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</si>
  <si>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</si>
  <si>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</si>
  <si>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</si>
  <si>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</si>
  <si>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</si>
  <si>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</si>
  <si>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</si>
  <si>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</si>
  <si>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</si>
  <si>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</si>
  <si>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</si>
  <si>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</si>
  <si>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</si>
  <si>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</si>
  <si>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</si>
  <si>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</si>
  <si>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</si>
  <si>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</si>
  <si>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</si>
  <si>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</si>
  <si>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</si>
  <si>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</si>
  <si>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</si>
  <si>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</si>
  <si>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</si>
  <si>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</si>
  <si>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</si>
  <si>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</si>
  <si>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</si>
  <si>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</si>
  <si>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</si>
  <si>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</si>
  <si>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</si>
  <si>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</si>
  <si>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</si>
  <si>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</si>
  <si>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</si>
  <si>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</si>
  <si>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</si>
  <si>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</si>
  <si>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</si>
  <si>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</si>
  <si>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</si>
  <si>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</si>
  <si>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</si>
  <si>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</si>
  <si>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</si>
  <si>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</si>
  <si>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</si>
  <si>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</si>
  <si>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</si>
  <si>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</si>
  <si>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</si>
  <si>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</si>
  <si>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</si>
  <si>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</si>
  <si>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</si>
  <si>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</si>
  <si>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</si>
  <si>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</si>
  <si>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</si>
  <si>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</si>
  <si>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</si>
  <si>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</si>
  <si>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</si>
  <si>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</si>
  <si>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</si>
  <si>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</si>
  <si>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</si>
  <si>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</si>
  <si>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</si>
  <si>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</si>
  <si>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</si>
  <si>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</si>
  <si>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</si>
  <si>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</si>
  <si>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</si>
  <si>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</si>
  <si>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</si>
  <si>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</si>
  <si>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</si>
  <si>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</si>
  <si>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</si>
  <si>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</si>
  <si>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</si>
  <si>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</si>
  <si>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</si>
  <si>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</si>
  <si>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</si>
  <si>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</si>
  <si>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</si>
  <si>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</si>
  <si>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</si>
  <si>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</si>
  <si>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</si>
  <si>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</si>
  <si>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</si>
  <si>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</si>
  <si>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</si>
  <si>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</si>
  <si>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</si>
  <si>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</si>
  <si>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</si>
  <si>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</si>
  <si>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</si>
  <si>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</si>
  <si>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</si>
  <si>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</si>
  <si>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</si>
  <si>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</si>
  <si>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</si>
  <si>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</si>
  <si>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</si>
  <si>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</si>
  <si>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</si>
  <si>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</si>
  <si>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</si>
  <si>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</si>
  <si>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</si>
  <si>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</si>
  <si>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</si>
  <si>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</si>
  <si>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</si>
  <si>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</si>
  <si>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</si>
  <si>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</si>
  <si>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</si>
  <si>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</si>
  <si>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</si>
  <si>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</si>
  <si>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</si>
  <si>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</si>
  <si>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</si>
  <si>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</si>
  <si>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</si>
  <si>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</si>
  <si>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</si>
  <si>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</si>
  <si>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</si>
  <si>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</si>
  <si>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</si>
  <si>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</si>
  <si>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</si>
  <si>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</si>
  <si>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</si>
  <si>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</si>
  <si>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</si>
  <si>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</si>
  <si>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</si>
  <si>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</si>
  <si>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</si>
  <si>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</si>
  <si>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</si>
  <si>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</si>
  <si>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</si>
  <si>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</si>
  <si>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</si>
  <si>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</si>
  <si>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</si>
  <si>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</si>
  <si>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</si>
  <si>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</si>
  <si>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</si>
  <si>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</si>
  <si>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</si>
  <si>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</si>
  <si>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</si>
  <si>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</si>
  <si>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</si>
  <si>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</si>
  <si>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</si>
  <si>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</si>
  <si>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</si>
  <si>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</si>
  <si>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</si>
  <si>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</si>
  <si>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</si>
  <si>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</si>
  <si>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</si>
  <si>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</si>
  <si>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</si>
  <si>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</si>
  <si>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</si>
  <si>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</si>
  <si>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</si>
  <si>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</si>
  <si>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</si>
  <si>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</si>
  <si>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</si>
  <si>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</si>
  <si>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</si>
  <si>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</si>
  <si>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</si>
  <si>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</si>
  <si>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</si>
  <si>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</si>
  <si>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</si>
  <si>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</si>
  <si>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</si>
  <si>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</si>
  <si>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</si>
  <si>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</si>
  <si>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</si>
  <si>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</si>
  <si>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</si>
  <si>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</si>
  <si>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</si>
  <si>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</si>
  <si>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</si>
  <si>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</si>
  <si>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</si>
  <si>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</si>
  <si>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</si>
  <si>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</si>
  <si>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</si>
  <si>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</si>
  <si>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</si>
  <si>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</si>
  <si>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</si>
  <si>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</si>
  <si>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</si>
  <si>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</si>
  <si>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</si>
  <si>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</si>
  <si>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</si>
  <si>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</si>
  <si>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</si>
  <si>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</si>
  <si>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</si>
  <si>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</si>
  <si>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</si>
  <si>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</si>
  <si>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</si>
  <si>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</si>
  <si>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</si>
  <si>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</si>
  <si>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</si>
  <si>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</si>
  <si>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</si>
  <si>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</si>
  <si>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</si>
  <si>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</si>
  <si>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</si>
  <si>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</si>
  <si>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</si>
  <si>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</si>
  <si>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</si>
  <si>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</si>
  <si>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</si>
  <si>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</si>
  <si>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</si>
  <si>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</si>
  <si>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</si>
  <si>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</si>
  <si>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</si>
  <si>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</si>
  <si>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</si>
  <si>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</si>
  <si>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</si>
  <si>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</si>
  <si>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</si>
  <si>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</si>
  <si>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</si>
  <si>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</si>
  <si>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</si>
  <si>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</si>
  <si>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</si>
  <si>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</si>
  <si>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</si>
  <si>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</si>
  <si>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</si>
  <si>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</si>
  <si>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</si>
  <si>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</si>
  <si>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</si>
  <si>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</si>
  <si>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</si>
  <si>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</si>
  <si>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</si>
  <si>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</si>
  <si>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</si>
  <si>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</si>
  <si>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</si>
  <si>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</si>
  <si>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</si>
  <si>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</si>
  <si>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</si>
  <si>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</si>
  <si>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</si>
  <si>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</si>
  <si>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</si>
  <si>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</si>
  <si>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</si>
  <si>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</si>
  <si>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</si>
  <si>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</si>
  <si>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</si>
  <si>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</si>
  <si>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</si>
  <si>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</si>
  <si>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</si>
  <si>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</si>
  <si>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</si>
  <si>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</si>
  <si>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</si>
  <si>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</si>
  <si>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</si>
  <si>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</si>
  <si>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</si>
  <si>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</si>
  <si>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</si>
  <si>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</si>
  <si>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</si>
  <si>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</si>
  <si>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</si>
  <si>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</si>
  <si>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</si>
  <si>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</si>
  <si>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</si>
  <si>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</si>
  <si>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</si>
  <si>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</si>
  <si>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</si>
  <si>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</si>
  <si>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</si>
  <si>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</si>
  <si>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</si>
  <si>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</si>
  <si>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</si>
  <si>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</si>
  <si>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</si>
  <si>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</si>
  <si>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</si>
  <si>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</si>
  <si>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</si>
  <si>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</si>
  <si>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</si>
  <si>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</si>
  <si>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</si>
  <si>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</si>
  <si>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</si>
  <si>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</si>
  <si>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</si>
  <si>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</si>
  <si>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</si>
  <si>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</si>
  <si>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</si>
  <si>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</si>
  <si>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</si>
  <si>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</si>
  <si>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</si>
  <si>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</si>
  <si>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</si>
  <si>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</si>
  <si>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</si>
  <si>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</si>
  <si>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</si>
  <si>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</si>
  <si>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</si>
  <si>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</si>
  <si>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</si>
  <si>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</si>
  <si>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</si>
  <si>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</si>
  <si>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</si>
  <si>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</si>
  <si>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</si>
  <si>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</si>
  <si>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</si>
  <si>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</si>
  <si>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</si>
  <si>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</si>
  <si>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</si>
  <si>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</si>
  <si>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</si>
  <si>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</si>
  <si>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</si>
  <si>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</si>
  <si>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</si>
  <si>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</si>
  <si>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</si>
  <si>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</si>
  <si>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</si>
  <si>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</si>
  <si>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</si>
  <si>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</si>
  <si>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</si>
  <si>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</si>
  <si>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</si>
  <si>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</si>
  <si>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</si>
  <si>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</si>
  <si>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</si>
  <si>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</si>
  <si>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</si>
  <si>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</si>
  <si>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</si>
  <si>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</si>
  <si>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</si>
  <si>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</si>
  <si>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</si>
  <si>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</si>
  <si>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</si>
  <si>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</si>
  <si>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</si>
  <si>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</si>
  <si>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</si>
  <si>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</si>
  <si>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</si>
  <si>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</si>
  <si>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</si>
  <si>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</si>
  <si>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</si>
  <si>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</si>
  <si>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</si>
  <si>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</si>
  <si>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</si>
  <si>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</si>
  <si>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</si>
  <si>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</si>
  <si>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</si>
  <si>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</si>
  <si>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</si>
  <si>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</si>
  <si>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</si>
  <si>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</si>
  <si>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</si>
  <si>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</si>
  <si>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</si>
  <si>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</si>
  <si>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</si>
  <si>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</si>
  <si>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</si>
  <si>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</si>
  <si>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</si>
  <si>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</si>
  <si>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</si>
  <si>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</si>
  <si>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</si>
  <si>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</si>
  <si>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</si>
  <si>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</si>
  <si>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</si>
  <si>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</si>
  <si>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</si>
  <si>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</si>
  <si>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</si>
  <si>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</si>
  <si>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</si>
  <si>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</si>
  <si>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</si>
  <si>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</si>
  <si>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</si>
  <si>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</si>
  <si>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</si>
  <si>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</si>
  <si>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</si>
  <si>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</si>
  <si>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</si>
  <si>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</si>
  <si>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</si>
  <si>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</si>
  <si>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</si>
  <si>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</si>
  <si>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</si>
  <si>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</si>
  <si>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</si>
  <si>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</si>
  <si>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</si>
  <si>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</si>
  <si>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</si>
  <si>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</si>
  <si>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</si>
  <si>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</si>
  <si>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</si>
  <si>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</si>
  <si>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</si>
  <si>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</si>
  <si>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</si>
  <si>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</si>
  <si>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</si>
  <si>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</si>
  <si>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</si>
  <si>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</si>
  <si>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</si>
  <si>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</si>
  <si>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</si>
  <si>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</si>
  <si>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</si>
  <si>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</si>
  <si>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</si>
  <si>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</si>
  <si>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</si>
  <si>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</si>
  <si>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</si>
  <si>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</si>
  <si>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</si>
  <si>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</si>
  <si>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</si>
  <si>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</si>
  <si>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</si>
  <si>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</si>
  <si>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</si>
  <si>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</si>
  <si>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</si>
  <si>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</si>
  <si>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</si>
  <si>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</si>
  <si>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</si>
  <si>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</si>
  <si>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</si>
  <si>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</si>
  <si>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</si>
  <si>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</si>
  <si>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</si>
  <si>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</si>
  <si>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</si>
  <si>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</si>
  <si>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</si>
  <si>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</si>
  <si>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</si>
  <si>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</si>
  <si>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</si>
  <si>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</si>
  <si>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</si>
  <si>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</si>
  <si>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</si>
  <si>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</si>
  <si>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</si>
  <si>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</si>
  <si>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</si>
  <si>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</si>
  <si>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</si>
  <si>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</si>
  <si>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</si>
  <si>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</si>
  <si>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</si>
  <si>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</si>
  <si>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</si>
  <si>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</si>
  <si>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</si>
  <si>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</si>
  <si>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</si>
  <si>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</si>
  <si>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</si>
  <si>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</si>
  <si>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</si>
  <si>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</si>
  <si>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</si>
  <si>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</si>
  <si>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</si>
  <si>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</si>
  <si>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</si>
  <si>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</si>
  <si>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</si>
  <si>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</si>
  <si>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</si>
  <si>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</si>
  <si>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</si>
  <si>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</si>
  <si>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</si>
  <si>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</si>
  <si>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</si>
  <si>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</si>
  <si>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</si>
  <si>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</si>
  <si>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</si>
  <si>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</si>
  <si>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</si>
  <si>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</si>
  <si>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</si>
  <si>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</si>
  <si>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</si>
  <si>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</si>
  <si>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</si>
  <si>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</si>
  <si>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</si>
  <si>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</si>
  <si>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</si>
  <si>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</si>
  <si>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</si>
  <si>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</si>
  <si>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</si>
  <si>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</si>
  <si>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</si>
  <si>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</si>
  <si>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</si>
  <si>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</si>
  <si>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</si>
  <si>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</si>
  <si>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</si>
  <si>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</si>
  <si>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</si>
  <si>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</si>
  <si>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</si>
  <si>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</si>
  <si>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</si>
  <si>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</si>
  <si>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</si>
  <si>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</si>
  <si>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</si>
  <si>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</si>
  <si>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</si>
  <si>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</si>
  <si>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</si>
  <si>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</si>
  <si>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</si>
  <si>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</si>
  <si>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</si>
  <si>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</si>
  <si>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</si>
  <si>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</si>
  <si>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</si>
  <si>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</si>
  <si>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</si>
  <si>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</si>
  <si>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</si>
  <si>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</si>
  <si>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</si>
  <si>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</si>
  <si>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</si>
  <si>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</si>
  <si>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</si>
  <si>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</si>
  <si>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</si>
  <si>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</si>
  <si>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</si>
  <si>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</si>
  <si>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</si>
  <si>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</si>
  <si>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</si>
  <si>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</si>
  <si>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</si>
  <si>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</si>
  <si>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</si>
  <si>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</si>
  <si>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</si>
  <si>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</si>
  <si>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</si>
  <si>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</si>
  <si>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</si>
  <si>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</si>
  <si>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</si>
  <si>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</si>
  <si>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</si>
  <si>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</si>
  <si>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</si>
  <si>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</si>
  <si>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</si>
  <si>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</si>
  <si>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</si>
  <si>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</si>
  <si>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</si>
  <si>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</si>
  <si>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</si>
  <si>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</si>
  <si>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</si>
  <si>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</si>
  <si>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</si>
  <si>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</si>
  <si>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</si>
  <si>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</si>
  <si>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</si>
  <si>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</si>
  <si>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</si>
  <si>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</si>
  <si>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</si>
  <si>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</si>
  <si>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</si>
  <si>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</si>
  <si>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</si>
  <si>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</si>
  <si>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</si>
  <si>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</si>
  <si>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</si>
  <si>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</si>
  <si>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</si>
  <si>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</si>
  <si>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</si>
  <si>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</si>
  <si>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</si>
  <si>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</si>
  <si>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</si>
  <si>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</si>
  <si>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</si>
  <si>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</si>
  <si>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</si>
  <si>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</si>
  <si>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</si>
  <si>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</si>
  <si>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</si>
  <si>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</si>
  <si>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</si>
  <si>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</si>
  <si>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</si>
  <si>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</si>
  <si>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</si>
  <si>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</si>
  <si>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</si>
  <si>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</si>
  <si>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</si>
  <si>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</si>
  <si>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</si>
  <si>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</si>
  <si>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</si>
  <si>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</si>
  <si>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</si>
  <si>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</si>
  <si>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</si>
  <si>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</si>
  <si>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</si>
  <si>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</si>
  <si>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</si>
  <si>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</si>
  <si>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</si>
  <si>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</si>
  <si>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</si>
  <si>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</si>
  <si>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</si>
  <si>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</si>
  <si>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</si>
  <si>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</si>
  <si>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</si>
  <si>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</si>
  <si>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</si>
  <si>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</si>
  <si>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</si>
  <si>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</si>
  <si>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</si>
  <si>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</si>
  <si>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</si>
  <si>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</si>
  <si>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</si>
  <si>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</si>
  <si>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</si>
  <si>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</si>
  <si>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</si>
  <si>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</si>
  <si>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</si>
  <si>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</si>
  <si>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</si>
  <si>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</si>
  <si>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</si>
  <si>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</si>
  <si>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</si>
  <si>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</si>
  <si>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</si>
  <si>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</si>
  <si>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</si>
  <si>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</si>
  <si>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</si>
  <si>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</si>
  <si>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</si>
  <si>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</si>
  <si>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</si>
  <si>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</si>
  <si>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</si>
  <si>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</si>
  <si>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</si>
  <si>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</si>
  <si>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</si>
  <si>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</si>
  <si>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</si>
  <si>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</si>
  <si>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</si>
  <si>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</si>
  <si>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</si>
  <si>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</si>
  <si>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</si>
  <si>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</si>
  <si>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</si>
  <si>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</si>
  <si>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</si>
  <si>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</si>
  <si>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</si>
  <si>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</si>
  <si>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</si>
  <si>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</si>
  <si>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</si>
  <si>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</si>
  <si>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</si>
  <si>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</si>
  <si>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</si>
  <si>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</si>
  <si>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</si>
  <si>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</si>
  <si>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</si>
  <si>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</si>
  <si>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</si>
  <si>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</si>
  <si>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</si>
  <si>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</si>
  <si>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</si>
  <si>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</si>
  <si>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</si>
  <si>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</si>
  <si>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</si>
  <si>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</si>
  <si>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</si>
  <si>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</si>
  <si>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</si>
  <si>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</si>
  <si>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</si>
  <si>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</si>
  <si>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</si>
  <si>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</si>
  <si>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</si>
  <si>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</si>
  <si>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</si>
  <si>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</si>
  <si>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</si>
  <si>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</si>
  <si>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</si>
  <si>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</si>
  <si>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</si>
  <si>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</si>
  <si>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</si>
  <si>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</si>
  <si>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</si>
  <si>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</si>
  <si>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</si>
  <si>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</si>
  <si>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</si>
  <si>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</si>
  <si>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</si>
  <si>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</si>
  <si>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</si>
  <si>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</si>
  <si>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</si>
  <si>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</si>
  <si>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</si>
  <si>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</si>
  <si>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</si>
  <si>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</si>
  <si>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</si>
  <si>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</si>
  <si>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</si>
  <si>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</si>
  <si>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</si>
  <si>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</si>
  <si>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</si>
  <si>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</si>
  <si>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</si>
  <si>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</si>
  <si>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</si>
  <si>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</si>
  <si>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</si>
  <si>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</si>
  <si>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</si>
  <si>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</si>
  <si>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</si>
  <si>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</si>
  <si>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</si>
  <si>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</si>
  <si>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</si>
  <si>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</si>
  <si>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</si>
  <si>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</si>
  <si>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</si>
  <si>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</si>
  <si>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</si>
  <si>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</si>
  <si>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</si>
  <si>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</si>
  <si>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</si>
  <si>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</si>
  <si>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</si>
  <si>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</si>
  <si>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</si>
  <si>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</si>
  <si>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</si>
  <si>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</si>
  <si>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</si>
  <si>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</si>
  <si>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</si>
  <si>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</si>
  <si>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</si>
  <si>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</si>
  <si>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</si>
  <si>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</si>
  <si>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</si>
  <si>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</si>
  <si>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</si>
  <si>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</si>
  <si>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</si>
  <si>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</si>
  <si>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</si>
  <si>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</si>
  <si>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</si>
  <si>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</si>
  <si>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</si>
  <si>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</si>
  <si>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</si>
  <si>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</si>
  <si>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</si>
  <si>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</si>
  <si>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</si>
  <si>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</si>
  <si>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</si>
  <si>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</si>
  <si>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</si>
  <si>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</si>
  <si>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</si>
  <si>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</si>
  <si>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</si>
  <si>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</si>
  <si>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</si>
  <si>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</si>
  <si>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</si>
  <si>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</si>
  <si>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</si>
  <si>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</si>
  <si>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</si>
  <si>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</si>
  <si>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</si>
  <si>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</si>
  <si>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</si>
  <si>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</si>
  <si>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</si>
  <si>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</si>
  <si>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</si>
  <si>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</si>
  <si>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</si>
  <si>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</si>
  <si>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</si>
  <si>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</si>
  <si>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</si>
  <si>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</si>
  <si>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</si>
  <si>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</si>
  <si>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</si>
  <si>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</si>
  <si>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</si>
  <si>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</si>
  <si>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</si>
  <si>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</si>
  <si>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</si>
  <si>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</si>
  <si>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</si>
  <si>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</si>
  <si>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</si>
  <si>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</si>
  <si>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</si>
  <si>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</si>
  <si>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</si>
  <si>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</si>
  <si>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</si>
  <si>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</si>
  <si>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</si>
  <si>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</si>
  <si>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</si>
  <si>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</si>
  <si>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</si>
  <si>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</si>
  <si>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</si>
  <si>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</si>
  <si>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</si>
  <si>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</si>
  <si>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</si>
  <si>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</si>
  <si>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</si>
  <si>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</si>
  <si>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</si>
  <si>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</si>
  <si>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</si>
  <si>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</si>
  <si>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</si>
  <si>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</si>
  <si>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</si>
  <si>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</si>
  <si>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</si>
  <si>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</si>
  <si>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</si>
  <si>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</si>
  <si>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</si>
  <si>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</si>
  <si>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</si>
  <si>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</si>
  <si>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</si>
  <si>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</si>
  <si>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</si>
  <si>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</si>
  <si>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</si>
  <si>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</si>
  <si>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</si>
  <si>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</si>
  <si>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</si>
  <si>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</si>
  <si>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</si>
  <si>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</si>
  <si>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</si>
  <si>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</si>
  <si>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</si>
  <si>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</si>
  <si>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</si>
  <si>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</si>
  <si>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</si>
  <si>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</si>
  <si>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</si>
  <si>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</si>
  <si>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</si>
  <si>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</si>
  <si>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</si>
  <si>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</si>
  <si>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</si>
  <si>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</si>
  <si>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</si>
  <si>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</si>
  <si>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</si>
  <si>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</si>
  <si>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</si>
  <si>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</si>
  <si>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</si>
  <si>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</si>
  <si>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</si>
  <si>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</si>
  <si>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</si>
  <si>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</si>
  <si>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</si>
  <si>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</si>
  <si>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</si>
  <si>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</si>
  <si>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</si>
  <si>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</si>
  <si>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</si>
  <si>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</si>
  <si>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</si>
  <si>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</si>
  <si>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</si>
  <si>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</si>
  <si>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</si>
  <si>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</si>
  <si>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</si>
  <si>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</si>
  <si>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</si>
  <si>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</si>
  <si>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</si>
  <si>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</si>
  <si>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</si>
  <si>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</si>
  <si>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</si>
  <si>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</si>
  <si>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</si>
  <si>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</si>
  <si>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</si>
  <si>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</si>
  <si>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</si>
  <si>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</si>
  <si>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</si>
  <si>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</si>
  <si>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</si>
  <si>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</si>
  <si>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</si>
  <si>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</si>
  <si>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</si>
  <si>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</si>
  <si>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</si>
  <si>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</si>
  <si>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</si>
  <si>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</si>
  <si>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</si>
  <si>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</si>
  <si>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</si>
  <si>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</si>
  <si>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</si>
  <si>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</si>
  <si>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</si>
  <si>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</si>
  <si>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</si>
  <si>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</si>
  <si>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</si>
  <si>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</si>
  <si>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</si>
  <si>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</si>
  <si>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</si>
  <si>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</si>
  <si>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</si>
  <si>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</si>
  <si>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</si>
  <si>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</si>
  <si>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</si>
  <si>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</si>
  <si>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</si>
  <si>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</si>
  <si>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</si>
  <si>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</si>
  <si>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</si>
  <si>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</si>
  <si>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</si>
  <si>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</si>
  <si>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</si>
  <si>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</si>
  <si>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</si>
  <si>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</si>
  <si>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</si>
  <si>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</si>
  <si>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</si>
  <si>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</si>
  <si>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</si>
  <si>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</si>
  <si>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</si>
  <si>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</si>
  <si>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</si>
  <si>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</si>
  <si>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</si>
  <si>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</si>
  <si>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</si>
  <si>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</si>
  <si>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</si>
  <si>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</si>
  <si>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</si>
  <si>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</si>
  <si>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</si>
  <si>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</si>
  <si>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</si>
  <si>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</si>
  <si>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</si>
  <si>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</si>
  <si>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</si>
  <si>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</si>
  <si>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</si>
  <si>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</si>
  <si>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</si>
  <si>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</si>
  <si>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</si>
  <si>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</si>
  <si>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</si>
  <si>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</si>
  <si>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</si>
  <si>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</si>
  <si>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</si>
  <si>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</si>
  <si>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</si>
  <si>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</si>
  <si>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</si>
  <si>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</si>
  <si>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</si>
  <si>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</si>
  <si>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</si>
  <si>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</si>
  <si>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</si>
  <si>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</si>
  <si>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</si>
  <si>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</si>
  <si>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</si>
  <si>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</si>
  <si>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</si>
  <si>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</si>
  <si>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</si>
  <si>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</si>
  <si>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</si>
  <si>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</si>
  <si>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</si>
  <si>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</si>
  <si>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</si>
  <si>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</si>
  <si>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</si>
  <si>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</si>
  <si>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</si>
  <si>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</si>
  <si>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</si>
  <si>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</si>
  <si>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</si>
  <si>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</si>
  <si>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</si>
  <si>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</si>
  <si>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</si>
  <si>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</si>
  <si>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</si>
  <si>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</si>
  <si>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</si>
  <si>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</si>
  <si>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</si>
  <si>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</si>
  <si>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</si>
  <si>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</si>
  <si>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</si>
  <si>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</si>
  <si>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</si>
  <si>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</si>
  <si>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</si>
  <si>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</si>
  <si>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</si>
  <si>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</si>
  <si>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</si>
  <si>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</si>
  <si>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</si>
  <si>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</si>
  <si>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</si>
  <si>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</si>
  <si>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</si>
  <si>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</si>
  <si>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</si>
  <si>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</si>
  <si>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</si>
  <si>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</si>
  <si>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</si>
  <si>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</si>
  <si>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</si>
  <si>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</si>
  <si>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</si>
  <si>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</si>
  <si>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</si>
  <si>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</si>
  <si>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</si>
  <si>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</si>
  <si>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</si>
  <si>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</si>
  <si>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</si>
  <si>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</si>
  <si>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</si>
  <si>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</si>
  <si>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</si>
  <si>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</si>
  <si>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</si>
  <si>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</si>
  <si>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</si>
  <si>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</si>
  <si>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</si>
  <si>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</si>
  <si>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</si>
  <si>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</si>
  <si>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</si>
  <si>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</si>
  <si>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</si>
  <si>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</si>
  <si>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</si>
  <si>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</si>
  <si>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</si>
  <si>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</si>
  <si>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</si>
  <si>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</si>
  <si>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</si>
  <si>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</si>
  <si>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</si>
  <si>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</si>
  <si>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</si>
  <si>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</si>
  <si>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</si>
  <si>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</si>
  <si>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</si>
  <si>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</si>
  <si>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</si>
  <si>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</si>
  <si>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</si>
  <si>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</si>
  <si>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</si>
  <si>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</si>
  <si>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</si>
  <si>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</si>
  <si>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</si>
  <si>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</si>
  <si>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</si>
  <si>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</si>
  <si>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</si>
  <si>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</si>
  <si>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</si>
  <si>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</si>
  <si>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</si>
  <si>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</si>
  <si>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</si>
  <si>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</si>
  <si>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</si>
  <si>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</si>
  <si>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</si>
  <si>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</si>
  <si>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</si>
  <si>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</si>
  <si>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</si>
  <si>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</si>
  <si>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</si>
  <si>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</si>
  <si>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</si>
  <si>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</si>
  <si>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</si>
  <si>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</si>
  <si>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</si>
  <si>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</si>
  <si>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</si>
  <si>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</si>
  <si>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</si>
  <si>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</si>
  <si>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</si>
  <si>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</si>
  <si>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</si>
  <si>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</si>
  <si>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</si>
  <si>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</si>
  <si>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</si>
  <si>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</si>
  <si>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</si>
  <si>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</si>
  <si>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</si>
  <si>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</si>
  <si>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</si>
  <si>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</si>
  <si>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</si>
  <si>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</si>
  <si>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</si>
  <si>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</si>
  <si>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</si>
  <si>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</si>
  <si>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</si>
  <si>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</si>
  <si>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</si>
  <si>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</si>
  <si>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</si>
  <si>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</si>
  <si>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</si>
  <si>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</si>
  <si>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</si>
  <si>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</si>
  <si>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</si>
  <si>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</si>
  <si>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</si>
  <si>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</si>
  <si>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</si>
  <si>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</si>
  <si>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</si>
  <si>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</si>
  <si>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</si>
  <si>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</si>
  <si>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</si>
  <si>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</si>
  <si>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</si>
  <si>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</si>
  <si>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</si>
  <si>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</si>
  <si>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</si>
  <si>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</si>
  <si>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</si>
  <si>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</si>
  <si>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</si>
  <si>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</si>
  <si>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</si>
  <si>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</si>
  <si>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</si>
  <si>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</si>
  <si>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</si>
  <si>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</si>
  <si>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</si>
  <si>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</si>
  <si>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</si>
  <si>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</si>
  <si>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</si>
  <si>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</si>
  <si>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</si>
  <si>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</si>
  <si>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</si>
  <si>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</si>
  <si>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</si>
  <si>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</si>
  <si>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</si>
  <si>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</si>
  <si>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</si>
  <si>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</si>
  <si>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</si>
  <si>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</si>
  <si>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</si>
  <si>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</si>
  <si>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</si>
  <si>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</si>
  <si>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</si>
  <si>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</si>
  <si>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</si>
  <si>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</si>
  <si>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</si>
  <si>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</si>
  <si>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</si>
  <si>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</si>
  <si>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</si>
  <si>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</si>
  <si>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</si>
  <si>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</si>
  <si>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</si>
  <si>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</si>
  <si>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</si>
  <si>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</si>
  <si>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</si>
  <si>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</si>
  <si>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</si>
  <si>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</si>
  <si>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</si>
  <si>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</si>
  <si>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</si>
  <si>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</si>
  <si>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</si>
  <si>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</si>
  <si>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</si>
  <si>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</si>
  <si>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</si>
  <si>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</si>
  <si>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</si>
  <si>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</si>
  <si>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</si>
  <si>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</si>
  <si>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</si>
  <si>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</si>
  <si>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</si>
  <si>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</si>
  <si>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</si>
  <si>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</si>
  <si>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</si>
  <si>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</si>
  <si>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</si>
  <si>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</si>
  <si>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</si>
  <si>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</si>
  <si>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</si>
  <si>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</si>
  <si>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</si>
  <si>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</si>
  <si>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</si>
  <si>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</si>
  <si>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</si>
  <si>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</si>
  <si>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</si>
  <si>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</si>
  <si>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</si>
  <si>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</si>
  <si>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</si>
  <si>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</si>
  <si>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</si>
  <si>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</si>
  <si>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</si>
  <si>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</si>
  <si>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</si>
  <si>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</si>
  <si>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</si>
  <si>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</si>
  <si>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</si>
  <si>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</si>
  <si>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</si>
  <si>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</si>
  <si>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</si>
  <si>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</si>
  <si>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</si>
  <si>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</si>
  <si>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</si>
  <si>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</si>
  <si>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</si>
  <si>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</si>
  <si>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</si>
  <si>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</si>
  <si>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</si>
  <si>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</si>
  <si>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</si>
  <si>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</si>
  <si>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</si>
  <si>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</si>
  <si>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</si>
  <si>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</si>
  <si>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</si>
  <si>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</si>
  <si>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</si>
  <si>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</si>
  <si>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</si>
  <si>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</si>
  <si>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</si>
  <si>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</si>
  <si>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</si>
  <si>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</si>
  <si>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</si>
  <si>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</si>
  <si>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</si>
  <si>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</si>
  <si>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</si>
  <si>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</si>
  <si>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</si>
  <si>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</si>
  <si>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</si>
  <si>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</si>
  <si>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</si>
  <si>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</si>
  <si>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</si>
  <si>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</si>
  <si>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</si>
  <si>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</si>
  <si>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</si>
  <si>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</si>
  <si>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</si>
  <si>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</si>
  <si>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</si>
  <si>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</si>
  <si>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</si>
  <si>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</si>
  <si>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</si>
  <si>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</si>
  <si>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</si>
  <si>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</si>
  <si>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</si>
  <si>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</si>
  <si>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</si>
  <si>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</si>
  <si>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</si>
  <si>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</si>
  <si>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</si>
  <si>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</si>
  <si>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</si>
  <si>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</si>
  <si>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</si>
  <si>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</si>
  <si>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</si>
  <si>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</si>
  <si>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</si>
  <si>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</si>
  <si>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</si>
  <si>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</si>
  <si>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</si>
  <si>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</si>
  <si>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</si>
  <si>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</si>
  <si>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</si>
  <si>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</si>
  <si>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</si>
  <si>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</si>
  <si>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</si>
  <si>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</si>
  <si>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</si>
  <si>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</si>
  <si>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</si>
  <si>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</si>
  <si>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</si>
  <si>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</si>
  <si>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</si>
  <si>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</si>
  <si>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</si>
  <si>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</si>
  <si>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</si>
  <si>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</si>
  <si>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</si>
  <si>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</si>
  <si>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</si>
  <si>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</si>
  <si>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</si>
  <si>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</si>
  <si>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</si>
  <si>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</si>
  <si>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</si>
  <si>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</si>
  <si>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</si>
  <si>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</si>
  <si>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</si>
  <si>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</si>
  <si>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</si>
  <si>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</si>
  <si>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</si>
  <si>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</si>
  <si>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</si>
  <si>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</si>
  <si>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</si>
  <si>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</si>
  <si>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</si>
  <si>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</si>
  <si>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</si>
  <si>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</si>
  <si>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</si>
  <si>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</si>
  <si>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</si>
  <si>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</si>
  <si>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</si>
  <si>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</si>
  <si>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</si>
  <si>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</si>
  <si>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</si>
  <si>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</si>
  <si>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</si>
  <si>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</si>
  <si>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</si>
  <si>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</si>
  <si>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</si>
  <si>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</si>
  <si>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</si>
  <si>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</si>
  <si>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</si>
  <si>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</si>
  <si>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</si>
  <si>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</si>
  <si>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</si>
  <si>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</si>
  <si>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</si>
  <si>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</si>
  <si>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</si>
  <si>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</si>
  <si>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</si>
  <si>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</si>
  <si>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</si>
  <si>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</si>
  <si>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</si>
  <si>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</si>
  <si>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</si>
  <si>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</si>
  <si>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</si>
  <si>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</si>
  <si>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</si>
  <si>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</si>
  <si>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</si>
  <si>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</si>
  <si>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</si>
  <si>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</si>
  <si>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</si>
  <si>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</si>
  <si>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</si>
  <si>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</si>
  <si>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</si>
  <si>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</si>
  <si>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</si>
  <si>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</si>
  <si>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</si>
  <si>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</si>
  <si>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</si>
  <si>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</si>
  <si>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</si>
  <si>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</si>
  <si>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</si>
  <si>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</si>
  <si>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</si>
  <si>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</si>
  <si>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</si>
  <si>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</si>
  <si>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</si>
  <si>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</si>
  <si>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</si>
  <si>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</si>
  <si>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</si>
  <si>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</si>
  <si>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</si>
  <si>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</si>
  <si>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</si>
  <si>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</si>
  <si>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</si>
  <si>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</si>
  <si>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</si>
  <si>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</si>
  <si>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</si>
  <si>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</si>
  <si>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</si>
  <si>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</si>
  <si>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</si>
  <si>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</si>
  <si>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</si>
  <si>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</si>
  <si>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</si>
  <si>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</si>
  <si>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</si>
  <si>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</si>
  <si>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</si>
  <si>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</si>
  <si>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</si>
  <si>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</si>
  <si>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</si>
  <si>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</si>
  <si>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</si>
  <si>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</si>
  <si>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</si>
  <si>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</si>
  <si>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</si>
  <si>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</si>
  <si>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</si>
  <si>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</si>
  <si>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</si>
  <si>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</si>
  <si>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</si>
  <si>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</si>
  <si>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</si>
  <si>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</si>
  <si>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</si>
  <si>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</si>
  <si>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</si>
  <si>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</si>
  <si>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</si>
  <si>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</si>
  <si>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</si>
  <si>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</si>
  <si>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</si>
  <si>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</si>
  <si>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</si>
  <si>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</si>
  <si>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</si>
  <si>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</si>
  <si>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</si>
  <si>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</si>
  <si>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</si>
  <si>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</si>
  <si>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</si>
  <si>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</si>
  <si>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</si>
  <si>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</si>
  <si>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</si>
  <si>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</si>
  <si>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</si>
  <si>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</si>
  <si>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</si>
  <si>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</si>
  <si>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</si>
  <si>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</si>
  <si>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</si>
  <si>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</si>
  <si>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</si>
  <si>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</si>
  <si>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</si>
  <si>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</si>
  <si>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</si>
  <si>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</si>
  <si>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</si>
  <si>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</si>
  <si>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</si>
  <si>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</si>
  <si>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</si>
  <si>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</si>
  <si>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</si>
  <si>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</si>
  <si>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</si>
  <si>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</si>
  <si>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</si>
  <si>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</si>
  <si>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</si>
  <si>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</si>
  <si>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</si>
  <si>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</si>
  <si>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</si>
  <si>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</si>
  <si>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</si>
  <si>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</si>
  <si>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</si>
  <si>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</si>
  <si>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</si>
  <si>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</si>
  <si>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</si>
  <si>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</si>
  <si>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</si>
  <si>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</si>
  <si>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</si>
  <si>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</si>
  <si>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</si>
  <si>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</si>
  <si>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</si>
  <si>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</si>
  <si>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</si>
  <si>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</si>
  <si>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</si>
  <si>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</si>
  <si>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</si>
  <si>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</si>
  <si>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</si>
  <si>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</si>
  <si>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</si>
  <si>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</si>
  <si>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</si>
  <si>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</si>
  <si>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</si>
  <si>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</si>
  <si>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</si>
  <si>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</si>
  <si>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</si>
  <si>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</si>
  <si>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</si>
  <si>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</si>
  <si>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</si>
  <si>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</si>
  <si>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</si>
  <si>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</si>
  <si>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</si>
  <si>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</si>
  <si>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</si>
  <si>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</si>
  <si>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</si>
  <si>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</si>
  <si>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</si>
  <si>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</si>
  <si>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</si>
  <si>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</si>
  <si>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</si>
  <si>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</si>
  <si>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</si>
  <si>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</si>
  <si>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</si>
  <si>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</si>
  <si>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</si>
  <si>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</si>
  <si>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</si>
  <si>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</si>
  <si>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</si>
  <si>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</si>
  <si>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</si>
  <si>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</si>
  <si>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</si>
  <si>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</si>
  <si>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</si>
  <si>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</si>
  <si>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</si>
  <si>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</si>
  <si>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</si>
  <si>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</si>
  <si>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</si>
  <si>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</si>
  <si>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</si>
  <si>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</si>
  <si>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</si>
  <si>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</si>
  <si>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</si>
  <si>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</si>
  <si>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</si>
  <si>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</si>
  <si>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</si>
  <si>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</si>
  <si>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</si>
  <si>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</si>
  <si>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</si>
  <si>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</si>
  <si>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</si>
  <si>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</si>
  <si>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</si>
  <si>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</si>
  <si>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</si>
  <si>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</si>
  <si>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</si>
  <si>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</si>
  <si>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</si>
  <si>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</si>
  <si>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</si>
  <si>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</si>
  <si>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</si>
  <si>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</si>
  <si>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</si>
  <si>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</si>
  <si>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</si>
  <si>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</si>
  <si>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</si>
  <si>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</si>
  <si>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</si>
  <si>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</si>
  <si>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</si>
  <si>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</si>
  <si>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</si>
  <si>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</si>
  <si>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</si>
  <si>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</si>
  <si>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</si>
  <si>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</si>
  <si>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</si>
  <si>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</si>
  <si>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</si>
  <si>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</si>
  <si>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</si>
  <si>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</si>
  <si>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</si>
  <si>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</si>
  <si>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</si>
  <si>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</si>
  <si>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</si>
  <si>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</si>
  <si>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</si>
  <si>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</si>
  <si>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</si>
  <si>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</si>
  <si>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</si>
  <si>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</si>
  <si>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</si>
  <si>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</si>
  <si>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</si>
  <si>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</si>
  <si>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</si>
  <si>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</si>
  <si>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</si>
  <si>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</si>
  <si>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</si>
  <si>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</si>
  <si>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</si>
  <si>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</si>
  <si>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</si>
  <si>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</si>
  <si>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</si>
  <si>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</si>
  <si>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</si>
  <si>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</si>
  <si>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</si>
  <si>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</si>
  <si>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</si>
  <si>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</si>
  <si>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</si>
  <si>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</si>
  <si>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</si>
  <si>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</si>
  <si>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</si>
  <si>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</si>
  <si>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</si>
  <si>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</si>
  <si>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</si>
  <si>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</si>
  <si>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</si>
  <si>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</si>
  <si>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</si>
  <si>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</si>
  <si>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</si>
  <si>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</si>
  <si>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</si>
  <si>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</si>
  <si>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</si>
  <si>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</si>
  <si>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</si>
  <si>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</si>
  <si>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</si>
  <si>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</si>
  <si>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</si>
  <si>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</si>
  <si>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</si>
  <si>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</si>
  <si>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</si>
  <si>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</si>
  <si>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</si>
  <si>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</si>
  <si>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</si>
  <si>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</si>
  <si>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</si>
  <si>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</si>
  <si>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</si>
  <si>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</si>
  <si>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</si>
  <si>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</si>
  <si>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</si>
  <si>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</si>
  <si>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</si>
  <si>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</si>
  <si>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</si>
  <si>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</si>
  <si>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</si>
  <si>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</si>
  <si>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</si>
  <si>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</si>
  <si>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</si>
  <si>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</si>
  <si>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</si>
  <si>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</si>
  <si>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</si>
  <si>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</si>
  <si>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</si>
  <si>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</si>
  <si>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</si>
  <si>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</si>
  <si>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</si>
  <si>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</si>
  <si>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</si>
  <si>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</si>
  <si>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</si>
  <si>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</si>
  <si>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</si>
  <si>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</si>
  <si>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</si>
  <si>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</si>
  <si>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</si>
  <si>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</si>
  <si>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</si>
  <si>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</si>
  <si>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</si>
  <si>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</si>
  <si>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</si>
  <si>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</si>
  <si>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</si>
  <si>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</si>
  <si>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</si>
  <si>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</si>
  <si>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</si>
  <si>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</si>
  <si>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</si>
  <si>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</si>
  <si>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</si>
  <si>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</si>
  <si>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</si>
  <si>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</si>
  <si>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</si>
  <si>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</si>
  <si>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</si>
  <si>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</si>
  <si>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</si>
  <si>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</si>
  <si>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</si>
  <si>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</si>
  <si>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</si>
  <si>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</si>
  <si>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</si>
  <si>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</si>
  <si>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</si>
  <si>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</si>
  <si>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</si>
  <si>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</si>
  <si>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</si>
  <si>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</si>
  <si>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</si>
  <si>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</si>
  <si>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</si>
  <si>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</si>
  <si>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</si>
  <si>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</si>
  <si>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</si>
  <si>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</si>
  <si>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</si>
  <si>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</si>
  <si>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</si>
  <si>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</si>
  <si>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</si>
  <si>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</si>
  <si>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</si>
  <si>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</si>
  <si>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</si>
  <si>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</si>
  <si>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</si>
  <si>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</si>
  <si>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</si>
  <si>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</si>
  <si>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</si>
  <si>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</si>
  <si>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</si>
  <si>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</si>
  <si>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</si>
  <si>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</si>
  <si>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</si>
  <si>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</si>
  <si>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</si>
  <si>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</si>
  <si>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</si>
  <si>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</si>
  <si>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</si>
  <si>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</si>
  <si>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</si>
  <si>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</si>
  <si>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</si>
  <si>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</si>
  <si>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</si>
  <si>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</si>
  <si>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</si>
  <si>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</si>
  <si>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</si>
  <si>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</si>
  <si>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</si>
  <si>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</si>
  <si>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</si>
  <si>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</si>
  <si>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</si>
  <si>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</si>
  <si>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</si>
  <si>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</si>
  <si>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</si>
  <si>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</si>
  <si>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</si>
  <si>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</si>
  <si>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</si>
  <si>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</si>
  <si>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</si>
  <si>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</si>
  <si>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</si>
  <si>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</si>
  <si>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</si>
  <si>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</si>
  <si>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</si>
  <si>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</si>
  <si>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</si>
  <si>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</si>
  <si>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</si>
  <si>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</si>
  <si>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</si>
  <si>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</si>
  <si>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</si>
  <si>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</si>
  <si>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</si>
  <si>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</si>
  <si>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</si>
  <si>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</si>
  <si>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</si>
  <si>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</si>
  <si>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</si>
  <si>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</si>
  <si>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</si>
  <si>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</si>
  <si>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</si>
  <si>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</si>
  <si>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</si>
  <si>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</si>
  <si>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</si>
  <si>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</si>
  <si>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</si>
  <si>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</si>
  <si>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</si>
  <si>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</si>
  <si>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</si>
  <si>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</si>
  <si>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</si>
  <si>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</si>
  <si>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</si>
  <si>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</si>
  <si>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</si>
  <si>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</si>
  <si>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</si>
  <si>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</si>
  <si>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</si>
  <si>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</si>
  <si>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</si>
  <si>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</si>
  <si>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</si>
  <si>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</si>
  <si>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</si>
  <si>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</si>
  <si>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</si>
  <si>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</si>
  <si>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</si>
  <si>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</si>
  <si>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</si>
  <si>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</si>
  <si>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</si>
  <si>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</si>
  <si>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</si>
  <si>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</si>
  <si>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</si>
  <si>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</si>
  <si>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</si>
  <si>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</si>
  <si>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</si>
  <si>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</si>
  <si>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</si>
  <si>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</si>
  <si>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</si>
  <si>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</si>
  <si>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</si>
  <si>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</si>
  <si>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</si>
  <si>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</si>
  <si>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</si>
  <si>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</si>
  <si>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</si>
  <si>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</si>
  <si>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</si>
  <si>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</si>
  <si>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</si>
  <si>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</si>
  <si>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</si>
  <si>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</si>
  <si>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</si>
  <si>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</si>
  <si>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</si>
  <si>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</si>
  <si>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</si>
  <si>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</si>
  <si>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</si>
  <si>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</si>
  <si>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</si>
  <si>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</si>
  <si>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</si>
  <si>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</si>
  <si>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</si>
  <si>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</si>
  <si>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</si>
  <si>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</si>
  <si>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</si>
  <si>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</si>
  <si>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</si>
  <si>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</si>
  <si>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</si>
  <si>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</si>
  <si>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</si>
  <si>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</si>
  <si>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</si>
  <si>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</si>
  <si>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</si>
  <si>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</si>
  <si>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</si>
  <si>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</si>
  <si>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</si>
  <si>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</si>
  <si>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</si>
  <si>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</si>
  <si>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</si>
  <si>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</si>
  <si>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</si>
  <si>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</si>
  <si>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</si>
  <si>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</si>
  <si>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</si>
  <si>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</si>
  <si>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</si>
  <si>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</si>
  <si>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</si>
  <si>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</si>
  <si>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</si>
  <si>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</si>
  <si>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</si>
  <si>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</si>
  <si>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</si>
  <si>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</si>
  <si>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</si>
  <si>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</si>
  <si>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</si>
  <si>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</si>
  <si>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</si>
  <si>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</si>
  <si>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</si>
  <si>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</si>
  <si>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</si>
  <si>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</si>
  <si>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</si>
  <si>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</si>
  <si>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</si>
  <si>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</si>
  <si>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</si>
  <si>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</si>
  <si>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</si>
  <si>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</si>
  <si>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</si>
  <si>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</si>
  <si>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</si>
  <si>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</si>
  <si>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</si>
  <si>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</si>
  <si>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</si>
  <si>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</si>
  <si>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</si>
  <si>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</si>
  <si>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</si>
  <si>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</si>
  <si>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</si>
  <si>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</si>
  <si>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</si>
  <si>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</si>
  <si>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</si>
  <si>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</si>
  <si>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</si>
  <si>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</si>
  <si>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</si>
  <si>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</si>
  <si>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</si>
  <si>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</si>
  <si>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</si>
  <si>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</si>
  <si>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</si>
  <si>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</si>
  <si>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</si>
  <si>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</si>
  <si>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</si>
  <si>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</si>
  <si>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</si>
  <si>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</si>
  <si>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</si>
  <si>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</si>
  <si>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</si>
  <si>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</si>
  <si>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</si>
  <si>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</si>
  <si>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</si>
  <si>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</si>
  <si>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</si>
  <si>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</si>
  <si>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</si>
  <si>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</si>
  <si>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</si>
  <si>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</si>
  <si>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</si>
  <si>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</si>
  <si>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</si>
  <si>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</si>
  <si>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</si>
  <si>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</si>
  <si>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</si>
  <si>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</si>
  <si>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</si>
  <si>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</si>
  <si>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</si>
  <si>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</si>
  <si>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</si>
  <si>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</si>
  <si>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</si>
  <si>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</si>
  <si>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</si>
  <si>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</si>
  <si>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</si>
  <si>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</si>
  <si>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</si>
  <si>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</si>
  <si>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</si>
  <si>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</si>
  <si>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</si>
  <si>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</si>
  <si>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</si>
  <si>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</si>
  <si>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</si>
  <si>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</si>
  <si>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</si>
  <si>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</si>
  <si>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</si>
  <si>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</si>
  <si>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</si>
  <si>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</si>
  <si>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</si>
  <si>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</si>
  <si>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</si>
  <si>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</si>
  <si>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</si>
  <si>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</si>
  <si>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</si>
  <si>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</si>
  <si>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</si>
  <si>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</si>
  <si>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</si>
  <si>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</si>
  <si>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</si>
  <si>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</si>
  <si>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</si>
  <si>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</si>
  <si>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</si>
  <si>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</si>
  <si>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</si>
  <si>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</si>
  <si>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</si>
  <si>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</si>
  <si>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</si>
  <si>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</si>
  <si>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</si>
  <si>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</si>
  <si>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</si>
  <si>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</si>
  <si>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</si>
  <si>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</si>
  <si>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</si>
  <si>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</si>
  <si>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</si>
  <si>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</si>
  <si>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</si>
  <si>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</si>
  <si>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</si>
  <si>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</si>
  <si>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</si>
  <si>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</si>
  <si>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</si>
  <si>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</si>
  <si>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</si>
  <si>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</si>
  <si>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</si>
  <si>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</si>
  <si>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</si>
  <si>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</si>
  <si>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</si>
  <si>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</si>
  <si>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</si>
  <si>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</si>
  <si>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</si>
  <si>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</si>
  <si>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</si>
  <si>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</si>
  <si>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</si>
  <si>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</si>
  <si>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</si>
  <si>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</si>
  <si>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</si>
  <si>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</si>
  <si>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</si>
  <si>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</si>
  <si>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</si>
  <si>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</si>
  <si>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</si>
  <si>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</si>
  <si>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</si>
  <si>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</si>
  <si>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</si>
  <si>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</si>
  <si>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</si>
  <si>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</si>
  <si>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</si>
  <si>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</si>
  <si>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</si>
  <si>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</si>
  <si>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</si>
  <si>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</si>
  <si>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</si>
  <si>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</si>
  <si>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</si>
  <si>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</si>
  <si>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</si>
  <si>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</si>
  <si>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</si>
  <si>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</si>
  <si>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</si>
  <si>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</si>
  <si>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</si>
  <si>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</si>
  <si>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</si>
  <si>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</si>
  <si>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</si>
  <si>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</si>
  <si>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</si>
  <si>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</si>
  <si>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</si>
  <si>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</si>
  <si>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</si>
  <si>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</si>
  <si>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</si>
  <si>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</si>
  <si>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</si>
  <si>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</si>
  <si>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</si>
  <si>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</si>
  <si>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</si>
  <si>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</si>
  <si>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</si>
  <si>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</si>
  <si>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</si>
  <si>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</si>
  <si>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</si>
  <si>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</si>
  <si>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</si>
  <si>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</si>
  <si>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</si>
  <si>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</si>
  <si>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</si>
  <si>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</si>
  <si>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</si>
  <si>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</si>
  <si>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</si>
  <si>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</si>
  <si>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</si>
  <si>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</si>
  <si>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</si>
  <si>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</si>
  <si>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</si>
  <si>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</si>
  <si>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</si>
  <si>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</si>
  <si>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</si>
  <si>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</si>
  <si>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</si>
  <si>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</si>
  <si>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</si>
  <si>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</si>
  <si>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</si>
  <si>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</si>
  <si>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</si>
  <si>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</si>
  <si>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</si>
  <si>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</si>
  <si>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</si>
  <si>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</si>
  <si>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</si>
  <si>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</si>
  <si>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</si>
  <si>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</si>
  <si>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</si>
  <si>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</si>
  <si>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</si>
  <si>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</si>
  <si>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</si>
  <si>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</si>
  <si>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</si>
  <si>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</si>
  <si>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</si>
  <si>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</si>
  <si>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</si>
  <si>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</si>
  <si>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</si>
  <si>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</si>
  <si>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</si>
  <si>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</si>
  <si>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</si>
  <si>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</si>
  <si>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</si>
  <si>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</si>
  <si>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</si>
  <si>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</si>
  <si>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</si>
  <si>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</si>
  <si>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</si>
  <si>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</si>
  <si>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</si>
  <si>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</si>
  <si>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</si>
  <si>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</si>
  <si>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</si>
  <si>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</si>
  <si>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</si>
  <si>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</si>
  <si>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</si>
  <si>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</si>
  <si>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</si>
  <si>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</si>
  <si>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</si>
  <si>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</si>
  <si>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</si>
  <si>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</si>
  <si>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</si>
  <si>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</si>
  <si>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</si>
  <si>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</si>
  <si>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</si>
  <si>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</si>
  <si>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</si>
  <si>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</si>
  <si>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</si>
  <si>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</si>
  <si>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</si>
  <si>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</si>
  <si>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</si>
  <si>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</si>
  <si>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</si>
  <si>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</si>
  <si>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</si>
  <si>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</si>
  <si>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</si>
  <si>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</si>
  <si>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</si>
  <si>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</si>
  <si>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</si>
  <si>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</si>
  <si>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</si>
  <si>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</si>
  <si>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</si>
  <si>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</si>
  <si>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</si>
  <si>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</si>
  <si>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</si>
  <si>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</si>
  <si>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</si>
  <si>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</si>
  <si>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</si>
  <si>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</si>
  <si>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</si>
  <si>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</si>
  <si>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</si>
  <si>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</si>
  <si>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</si>
  <si>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</si>
  <si>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</si>
  <si>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</si>
  <si>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</si>
  <si>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</si>
  <si>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</si>
  <si>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</si>
  <si>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</si>
  <si>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</si>
  <si>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</si>
  <si>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</si>
  <si>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</si>
  <si>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</si>
  <si>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</si>
  <si>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</si>
  <si>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</si>
  <si>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</si>
  <si>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</si>
  <si>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</si>
  <si>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</si>
  <si>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</si>
  <si>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</si>
  <si>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</si>
  <si>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</si>
  <si>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</si>
  <si>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</si>
  <si>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</si>
  <si>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</si>
  <si>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</si>
  <si>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</si>
  <si>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</si>
  <si>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</si>
  <si>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</si>
  <si>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</si>
  <si>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</si>
  <si>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</si>
  <si>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</si>
  <si>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</si>
  <si>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</si>
  <si>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</si>
  <si>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</si>
  <si>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</si>
  <si>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</si>
  <si>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</si>
  <si>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</si>
  <si>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</si>
  <si>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</si>
  <si>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</si>
  <si>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</si>
  <si>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</si>
  <si>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</si>
  <si>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</si>
  <si>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</si>
  <si>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</si>
  <si>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</si>
  <si>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</si>
  <si>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</si>
  <si>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</si>
  <si>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</si>
  <si>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</si>
  <si>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</si>
  <si>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</si>
  <si>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</si>
  <si>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</si>
  <si>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</si>
  <si>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</si>
  <si>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</si>
  <si>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</si>
  <si>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</si>
  <si>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</si>
  <si>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</si>
  <si>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</si>
  <si>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</si>
  <si>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</si>
  <si>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</si>
  <si>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</si>
  <si>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</si>
  <si>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</si>
  <si>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</si>
  <si>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</si>
  <si>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</si>
  <si>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</si>
  <si>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</si>
  <si>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</si>
  <si>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</si>
  <si>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</si>
  <si>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</si>
  <si>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</si>
  <si>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</si>
  <si>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</si>
  <si>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</si>
  <si>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</si>
  <si>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</si>
  <si>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</si>
  <si>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</si>
  <si>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</si>
  <si>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</si>
  <si>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</si>
  <si>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</si>
  <si>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</si>
  <si>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</si>
  <si>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</si>
  <si>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</si>
  <si>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</si>
  <si>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</si>
  <si>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</si>
  <si>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</si>
  <si>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</si>
  <si>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</si>
  <si>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</si>
  <si>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</si>
  <si>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</si>
  <si>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</si>
  <si>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</si>
  <si>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</si>
  <si>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</si>
  <si>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</si>
  <si>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</si>
  <si>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</si>
  <si>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</si>
  <si>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</si>
  <si>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</si>
  <si>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</si>
  <si>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</si>
  <si>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</si>
  <si>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</si>
  <si>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</si>
  <si>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</si>
  <si>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</si>
  <si>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</si>
  <si>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</si>
  <si>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</si>
  <si>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</si>
  <si>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</si>
  <si>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</si>
  <si>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</si>
  <si>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</si>
  <si>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</si>
  <si>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</si>
  <si>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</si>
  <si>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</si>
  <si>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</si>
  <si>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</si>
  <si>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</si>
  <si>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</si>
  <si>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</si>
  <si>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</si>
  <si>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</si>
  <si>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</si>
  <si>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</si>
  <si>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</si>
  <si>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</si>
  <si>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</si>
  <si>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</si>
  <si>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</si>
  <si>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</si>
  <si>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</si>
  <si>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</si>
  <si>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</si>
  <si>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</si>
  <si>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</si>
  <si>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</si>
  <si>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</si>
  <si>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</si>
  <si>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</si>
  <si>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</si>
  <si>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</si>
  <si>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</si>
  <si>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</si>
  <si>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</si>
  <si>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</si>
  <si>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</si>
  <si>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</si>
  <si>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</si>
  <si>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</si>
  <si>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</si>
  <si>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</si>
  <si>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</si>
  <si>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</si>
  <si>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</si>
  <si>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</si>
  <si>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</si>
  <si>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</si>
  <si>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</si>
  <si>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</si>
  <si>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</si>
  <si>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</si>
  <si>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</si>
  <si>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</si>
  <si>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</si>
  <si>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</si>
  <si>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</si>
  <si>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</si>
  <si>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</si>
  <si>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</si>
  <si>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</si>
  <si>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</si>
  <si>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</si>
  <si>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</si>
  <si>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</si>
  <si>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</si>
  <si>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</si>
  <si>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</si>
  <si>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</si>
  <si>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</si>
  <si>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</si>
  <si>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</si>
  <si>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</si>
  <si>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</si>
  <si>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</si>
  <si>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</si>
  <si>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</si>
  <si>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</si>
  <si>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</si>
  <si>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</si>
  <si>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</si>
  <si>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</si>
  <si>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</si>
  <si>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</si>
  <si>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</si>
  <si>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</si>
  <si>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</si>
  <si>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</si>
  <si>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</si>
  <si>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</si>
  <si>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</si>
  <si>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</si>
  <si>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</si>
  <si>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</si>
  <si>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</si>
  <si>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</si>
  <si>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</si>
  <si>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</si>
  <si>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</si>
  <si>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</si>
  <si>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</si>
  <si>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</si>
  <si>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</si>
  <si>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</si>
  <si>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</si>
  <si>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</si>
  <si>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</si>
  <si>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</si>
  <si>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</si>
  <si>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</si>
  <si>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</si>
  <si>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</si>
  <si>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</si>
  <si>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</si>
  <si>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</si>
  <si>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</si>
  <si>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</si>
  <si>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</si>
  <si>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</si>
  <si>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</si>
  <si>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</si>
  <si>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</si>
  <si>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</si>
  <si>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</si>
  <si>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</si>
  <si>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</si>
  <si>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</si>
  <si>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</si>
  <si>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</si>
  <si>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</si>
  <si>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</si>
  <si>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</si>
  <si>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</si>
  <si>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</si>
  <si>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</si>
  <si>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</si>
  <si>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</si>
  <si>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</si>
  <si>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</si>
  <si>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</si>
  <si>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</si>
  <si>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</si>
  <si>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</si>
  <si>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</si>
  <si>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</si>
  <si>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</si>
  <si>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</si>
  <si>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</si>
  <si>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</si>
  <si>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</si>
  <si>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</si>
  <si>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</si>
  <si>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</si>
  <si>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</si>
  <si>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</si>
  <si>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</si>
  <si>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</si>
  <si>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</si>
  <si>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</si>
  <si>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</si>
  <si>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</si>
  <si>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</si>
  <si>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</si>
  <si>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</si>
  <si>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</si>
  <si>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</si>
  <si>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</si>
  <si>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</si>
  <si>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</si>
  <si>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</si>
  <si>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</si>
  <si>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</si>
  <si>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</si>
  <si>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</si>
  <si>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</si>
  <si>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</si>
  <si>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</si>
  <si>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</si>
  <si>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</si>
  <si>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</si>
  <si>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</si>
  <si>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</si>
  <si>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</si>
  <si>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</si>
  <si>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</si>
  <si>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</si>
  <si>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</si>
  <si>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</si>
  <si>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</si>
  <si>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</si>
  <si>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</si>
  <si>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</si>
  <si>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</si>
  <si>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</si>
  <si>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</si>
  <si>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</si>
  <si>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</si>
  <si>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</si>
  <si>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</si>
  <si>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</si>
  <si>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</si>
  <si>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</si>
  <si>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</si>
  <si>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</si>
  <si>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</si>
  <si>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</si>
  <si>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</si>
  <si>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</si>
  <si>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</si>
  <si>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</si>
  <si>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</si>
  <si>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</si>
  <si>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</si>
  <si>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</si>
  <si>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</si>
  <si>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</si>
  <si>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</si>
  <si>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</si>
  <si>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</si>
  <si>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</si>
  <si>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</si>
  <si>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</si>
  <si>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</si>
  <si>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</si>
  <si>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</si>
  <si>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</si>
  <si>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</si>
  <si>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</si>
  <si>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</si>
  <si>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</si>
  <si>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</si>
  <si>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</si>
  <si>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</si>
  <si>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</si>
  <si>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</si>
  <si>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</si>
  <si>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</si>
  <si>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</si>
  <si>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</si>
  <si>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</si>
  <si>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</si>
  <si>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</si>
  <si>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</si>
  <si>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</si>
  <si>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</si>
  <si>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</si>
  <si>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</si>
  <si>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</si>
  <si>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</si>
  <si>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</si>
  <si>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</si>
  <si>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</si>
  <si>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</si>
  <si>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</si>
  <si>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</si>
  <si>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</si>
  <si>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</si>
  <si>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</si>
  <si>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</si>
  <si>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</si>
  <si>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</si>
  <si>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</si>
  <si>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</si>
  <si>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</si>
  <si>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</si>
  <si>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</si>
  <si>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</si>
  <si>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</si>
  <si>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</si>
  <si>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</si>
  <si>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</si>
  <si>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</si>
  <si>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</si>
  <si>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</si>
  <si>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</si>
  <si>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</si>
  <si>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</si>
  <si>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</si>
  <si>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</si>
  <si>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</si>
  <si>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</si>
  <si>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</si>
  <si>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</si>
  <si>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</si>
  <si>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</si>
  <si>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</si>
  <si>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</si>
  <si>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</si>
  <si>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</si>
  <si>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</si>
  <si>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</si>
  <si>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</si>
  <si>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</si>
  <si>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</si>
  <si>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</si>
  <si>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</si>
  <si>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</si>
  <si>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</si>
  <si>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</si>
  <si>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</si>
  <si>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</si>
  <si>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</si>
  <si>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</si>
  <si>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</si>
  <si>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</si>
  <si>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</si>
  <si>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</si>
  <si>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</si>
  <si>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</si>
  <si>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</si>
  <si>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</si>
  <si>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</si>
  <si>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</si>
  <si>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</si>
  <si>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</si>
  <si>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</si>
  <si>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</si>
  <si>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</si>
  <si>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</si>
  <si>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</si>
  <si>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</si>
  <si>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</si>
  <si>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</si>
  <si>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</si>
  <si>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</si>
  <si>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</si>
  <si>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</si>
  <si>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</si>
  <si>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</si>
  <si>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</si>
  <si>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</si>
  <si>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</si>
  <si>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</si>
  <si>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</si>
  <si>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</si>
  <si>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</si>
  <si>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</si>
  <si>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</si>
  <si>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</si>
  <si>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</si>
  <si>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</si>
  <si>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</si>
  <si>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</si>
  <si>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</si>
  <si>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</si>
  <si>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</si>
  <si>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</si>
  <si>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</si>
  <si>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</si>
  <si>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</si>
  <si>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</si>
  <si>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</si>
  <si>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</si>
  <si>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</si>
  <si>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</si>
  <si>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</si>
  <si>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</si>
  <si>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</si>
  <si>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</si>
  <si>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</si>
  <si>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</si>
  <si>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</si>
  <si>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</si>
  <si>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</si>
  <si>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</si>
  <si>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</si>
  <si>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</si>
  <si>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</si>
  <si>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</si>
  <si>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</si>
  <si>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</si>
  <si>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</si>
  <si>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</si>
  <si>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</si>
  <si>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</si>
  <si>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</si>
  <si>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</si>
  <si>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</si>
  <si>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</si>
  <si>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</si>
  <si>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</si>
  <si>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</si>
  <si>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</si>
  <si>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</si>
  <si>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</si>
  <si>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</si>
  <si>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</si>
  <si>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</si>
  <si>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</si>
  <si>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</si>
  <si>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</si>
  <si>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</si>
  <si>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</si>
  <si>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</si>
  <si>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</si>
  <si>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</si>
  <si>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</si>
  <si>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</si>
  <si>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</si>
  <si>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</si>
  <si>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</si>
  <si>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</si>
  <si>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</si>
  <si>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</si>
  <si>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</si>
  <si>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</si>
  <si>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</si>
  <si>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</si>
  <si>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</si>
  <si>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</si>
  <si>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</si>
  <si>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</si>
  <si>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</si>
  <si>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</si>
  <si>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</si>
  <si>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</si>
  <si>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</si>
  <si>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</si>
  <si>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</si>
  <si>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</si>
  <si>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</si>
  <si>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</si>
  <si>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</si>
  <si>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</si>
  <si>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</si>
  <si>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</si>
  <si>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</si>
  <si>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</si>
  <si>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</si>
  <si>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</si>
  <si>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</si>
  <si>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</si>
  <si>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</si>
  <si>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</si>
  <si>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</si>
  <si>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</si>
  <si>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</si>
  <si>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</si>
  <si>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</si>
  <si>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</si>
  <si>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</si>
  <si>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</si>
  <si>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</si>
  <si>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</si>
  <si>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</si>
  <si>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</si>
  <si>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</si>
  <si>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</si>
  <si>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</si>
  <si>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</si>
  <si>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</si>
  <si>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</si>
  <si>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</si>
  <si>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</si>
  <si>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</si>
  <si>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</si>
  <si>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</si>
  <si>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</si>
  <si>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</si>
  <si>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</si>
  <si>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</si>
  <si>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</si>
  <si>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</si>
  <si>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</si>
  <si>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</si>
  <si>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</si>
  <si>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</si>
  <si>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</si>
  <si>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</si>
  <si>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</si>
  <si>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</si>
  <si>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</si>
  <si>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</si>
  <si>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</si>
  <si>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</si>
  <si>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</si>
  <si>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</si>
  <si>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</si>
  <si>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</si>
  <si>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</si>
  <si>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</si>
  <si>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</si>
  <si>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</si>
  <si>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</si>
  <si>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</si>
  <si>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</si>
  <si>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</si>
  <si>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</si>
  <si>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</si>
  <si>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</si>
  <si>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</si>
  <si>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</si>
  <si>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</si>
  <si>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</si>
  <si>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</si>
  <si>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</si>
  <si>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</si>
  <si>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</si>
  <si>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</si>
  <si>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</si>
  <si>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</si>
  <si>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</si>
  <si>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</si>
  <si>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</si>
  <si>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</si>
  <si>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</si>
  <si>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</si>
  <si>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</si>
  <si>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</si>
  <si>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</si>
  <si>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</si>
  <si>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</si>
  <si>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</si>
  <si>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</si>
  <si>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</si>
  <si>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</si>
  <si>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</si>
  <si>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</si>
  <si>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</si>
  <si>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</si>
  <si>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</si>
  <si>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</si>
  <si>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</si>
  <si>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</si>
  <si>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</si>
  <si>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</si>
  <si>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</si>
  <si>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</si>
  <si>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</si>
  <si>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</si>
  <si>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</si>
  <si>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</si>
  <si>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</si>
  <si>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</si>
  <si>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</si>
  <si>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</si>
  <si>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</si>
  <si>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</si>
  <si>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</si>
  <si>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</si>
  <si>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</si>
  <si>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</si>
  <si>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</si>
  <si>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</si>
  <si>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</si>
  <si>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</si>
  <si>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</si>
  <si>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</si>
  <si>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</si>
  <si>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</si>
  <si>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</si>
  <si>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</si>
  <si>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</si>
  <si>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</si>
  <si>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</si>
  <si>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</si>
  <si>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</si>
  <si>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</si>
  <si>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</si>
  <si>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</si>
  <si>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</si>
  <si>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</si>
  <si>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</si>
  <si>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</si>
  <si>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</si>
  <si>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</si>
  <si>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</si>
  <si>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</si>
  <si>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</si>
  <si>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</si>
  <si>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</si>
  <si>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</si>
  <si>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</si>
  <si>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</si>
  <si>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</si>
  <si>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</si>
  <si>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</si>
  <si>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</si>
  <si>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</si>
  <si>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</si>
  <si>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</si>
  <si>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</si>
  <si>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</si>
  <si>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</si>
  <si>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</si>
  <si>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</si>
  <si>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</si>
  <si>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</si>
  <si>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</si>
  <si>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</si>
  <si>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</si>
  <si>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</si>
  <si>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</si>
  <si>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</si>
  <si>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</si>
  <si>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</si>
  <si>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</si>
  <si>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</si>
  <si>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</si>
  <si>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</si>
  <si>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</si>
  <si>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</si>
  <si>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</si>
  <si>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</si>
  <si>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</si>
  <si>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</si>
  <si>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</si>
  <si>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</si>
  <si>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</si>
  <si>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</si>
  <si>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</si>
  <si>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</si>
  <si>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</si>
  <si>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</si>
  <si>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</si>
  <si>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</si>
  <si>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</si>
  <si>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</si>
  <si>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</si>
  <si>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</si>
  <si>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</si>
  <si>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</si>
  <si>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</si>
  <si>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</si>
  <si>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</si>
  <si>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</si>
  <si>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</si>
  <si>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</si>
  <si>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</si>
  <si>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</si>
  <si>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</si>
  <si>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</si>
  <si>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</si>
  <si>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</si>
  <si>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</si>
  <si>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</si>
  <si>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</si>
  <si>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</si>
  <si>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</si>
  <si>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</si>
  <si>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</si>
  <si>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</si>
  <si>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</si>
  <si>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</si>
  <si>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</si>
  <si>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</si>
  <si>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</si>
  <si>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</si>
  <si>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</si>
  <si>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</si>
  <si>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</si>
  <si>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</si>
  <si>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</si>
  <si>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</si>
  <si>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</si>
  <si>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</si>
  <si>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</si>
  <si>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</si>
  <si>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</si>
  <si>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</si>
  <si>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</si>
  <si>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</si>
  <si>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</si>
  <si>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</si>
  <si>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</si>
  <si>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</si>
  <si>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</si>
  <si>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</si>
  <si>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</si>
  <si>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</si>
  <si>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</si>
  <si>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</si>
  <si>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</si>
  <si>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</si>
  <si>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</si>
  <si>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</si>
  <si>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</si>
  <si>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</si>
  <si>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</si>
  <si>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</si>
  <si>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</si>
  <si>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</si>
  <si>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</si>
  <si>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</si>
  <si>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</si>
  <si>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</si>
  <si>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</si>
  <si>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</si>
  <si>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</si>
  <si>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</si>
  <si>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</si>
  <si>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</si>
  <si>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</si>
  <si>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</si>
  <si>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</si>
  <si>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</si>
  <si>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</si>
  <si>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</si>
  <si>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</si>
  <si>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</si>
  <si>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</si>
  <si>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</si>
  <si>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</si>
  <si>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</si>
  <si>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</si>
  <si>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</si>
  <si>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</si>
  <si>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</si>
  <si>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</si>
  <si>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</si>
  <si>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</si>
  <si>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</si>
  <si>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</si>
  <si>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</si>
  <si>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</si>
  <si>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</si>
  <si>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</si>
  <si>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</si>
  <si>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</si>
  <si>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</si>
  <si>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</si>
  <si>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</si>
  <si>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</si>
  <si>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</si>
  <si>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</si>
  <si>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</si>
  <si>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</si>
  <si>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</si>
  <si>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</si>
  <si>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</si>
  <si>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</si>
  <si>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</si>
  <si>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</si>
  <si>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</si>
  <si>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</si>
  <si>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</si>
  <si>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</si>
  <si>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</si>
  <si>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</si>
  <si>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</si>
  <si>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</si>
  <si>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</si>
  <si>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</si>
  <si>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</si>
  <si>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</si>
  <si>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</si>
  <si>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</si>
  <si>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</si>
  <si>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</si>
  <si>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</si>
  <si>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</si>
  <si>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</si>
  <si>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</si>
  <si>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</si>
  <si>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</si>
  <si>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</si>
  <si>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</si>
  <si>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</si>
  <si>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</si>
  <si>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</si>
  <si>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</si>
  <si>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</si>
  <si>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</si>
  <si>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</si>
  <si>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</si>
  <si>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</si>
  <si>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</si>
  <si>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</si>
  <si>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</si>
  <si>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</si>
  <si>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</si>
  <si>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</si>
  <si>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</si>
  <si>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</si>
  <si>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</si>
  <si>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</si>
  <si>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</si>
  <si>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</si>
  <si>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</si>
  <si>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</si>
  <si>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</si>
  <si>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</si>
  <si>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</si>
  <si>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</si>
  <si>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</si>
  <si>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</si>
  <si>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</si>
  <si>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</si>
  <si>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</si>
  <si>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</si>
  <si>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</si>
  <si>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</si>
  <si>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</si>
  <si>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</si>
  <si>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</si>
  <si>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</si>
  <si>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</si>
  <si>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</si>
  <si>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</si>
  <si>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</si>
  <si>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</si>
  <si>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</si>
  <si>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</si>
  <si>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</si>
  <si>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</si>
  <si>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</si>
  <si>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</si>
  <si>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</si>
  <si>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</si>
  <si>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</si>
  <si>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</si>
  <si>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</si>
  <si>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</si>
  <si>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</si>
  <si>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</si>
  <si>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</si>
  <si>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</si>
  <si>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</si>
  <si>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</si>
  <si>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</si>
  <si>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</si>
  <si>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</si>
  <si>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</si>
  <si>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</si>
  <si>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</si>
  <si>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</si>
  <si>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</si>
  <si>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</si>
  <si>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</si>
  <si>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</si>
  <si>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</si>
  <si>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</si>
  <si>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</si>
  <si>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</si>
  <si>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</si>
  <si>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</si>
  <si>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</si>
  <si>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</si>
  <si>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</si>
  <si>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</si>
  <si>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</si>
  <si>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</si>
  <si>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</si>
  <si>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</si>
  <si>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</si>
  <si>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</si>
  <si>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</si>
  <si>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</si>
  <si>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</si>
  <si>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</si>
  <si>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</si>
  <si>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</si>
  <si>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</si>
  <si>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</si>
  <si>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</si>
  <si>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</si>
  <si>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</si>
  <si>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</si>
  <si>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</si>
  <si>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</si>
  <si>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</si>
  <si>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</si>
  <si>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</si>
  <si>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</si>
  <si>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</si>
  <si>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</si>
  <si>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</si>
  <si>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</si>
  <si>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</si>
  <si>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</si>
  <si>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</si>
  <si>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</si>
  <si>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</si>
  <si>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</si>
  <si>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</si>
  <si>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</si>
  <si>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</si>
  <si>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</si>
  <si>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</si>
  <si>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</si>
  <si>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</si>
  <si>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</si>
  <si>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</si>
  <si>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</si>
  <si>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</si>
  <si>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</si>
  <si>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</si>
  <si>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</si>
  <si>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</si>
  <si>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</si>
  <si>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</si>
  <si>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</si>
  <si>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</si>
  <si>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</si>
  <si>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</si>
  <si>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</si>
  <si>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</si>
  <si>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</si>
  <si>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</si>
  <si>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</si>
  <si>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</si>
  <si>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</si>
  <si>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</si>
  <si>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</si>
  <si>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</si>
  <si>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</si>
  <si>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</si>
  <si>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</si>
  <si>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</si>
  <si>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</si>
  <si>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</si>
  <si>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</si>
  <si>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</si>
  <si>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</si>
  <si>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</si>
  <si>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</si>
  <si>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</si>
  <si>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</si>
  <si>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</si>
  <si>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</si>
  <si>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</si>
  <si>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</si>
  <si>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</si>
  <si>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</si>
  <si>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</si>
  <si>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</si>
  <si>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</si>
  <si>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</si>
  <si>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</si>
  <si>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</si>
  <si>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</si>
  <si>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</si>
  <si>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</si>
  <si>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</si>
  <si>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</si>
  <si>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</si>
  <si>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</si>
  <si>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</si>
  <si>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</si>
  <si>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</si>
  <si>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</si>
  <si>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</si>
  <si>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</si>
  <si>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</si>
  <si>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</si>
  <si>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</si>
  <si>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</si>
  <si>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</si>
  <si>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</si>
  <si>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</si>
  <si>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</si>
  <si>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</si>
  <si>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</si>
  <si>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</si>
  <si>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</si>
  <si>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</si>
  <si>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</si>
  <si>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</si>
  <si>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</si>
  <si>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</si>
  <si>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</si>
  <si>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</si>
  <si>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</si>
  <si>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</si>
  <si>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</si>
  <si>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</si>
  <si>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</si>
  <si>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</si>
  <si>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</si>
  <si>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</si>
  <si>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</si>
  <si>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</si>
  <si>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</si>
  <si>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</si>
  <si>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</si>
  <si>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</si>
  <si>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</si>
  <si>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</si>
  <si>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</si>
  <si>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</si>
  <si>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</si>
  <si>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</si>
  <si>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</si>
  <si>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</si>
  <si>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</si>
  <si>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</si>
  <si>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</si>
  <si>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</si>
  <si>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</si>
  <si>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</si>
  <si>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</si>
  <si>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</si>
  <si>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</si>
  <si>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</si>
  <si>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</si>
  <si>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</si>
  <si>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</si>
  <si>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</si>
  <si>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</si>
  <si>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</si>
  <si>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</si>
  <si>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</si>
  <si>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</si>
  <si>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</si>
  <si>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</si>
  <si>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</si>
  <si>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</si>
  <si>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</si>
  <si>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</si>
  <si>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</si>
  <si>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</si>
  <si>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</si>
  <si>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</si>
  <si>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</si>
  <si>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</si>
  <si>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</si>
  <si>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</si>
  <si>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</si>
  <si>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</si>
  <si>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</si>
  <si>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</si>
  <si>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</si>
  <si>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</si>
  <si>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</si>
  <si>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</si>
  <si>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</si>
  <si>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</si>
  <si>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</si>
  <si>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</si>
  <si>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</si>
  <si>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</si>
  <si>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</si>
  <si>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</si>
  <si>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</si>
  <si>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</si>
  <si>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</si>
  <si>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</si>
  <si>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</si>
  <si>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</si>
  <si>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</si>
  <si>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</si>
  <si>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</si>
  <si>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</si>
  <si>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</si>
  <si>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</si>
  <si>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</si>
  <si>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</si>
  <si>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</si>
  <si>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</si>
  <si>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</si>
  <si>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</si>
  <si>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</si>
  <si>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</si>
  <si>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</si>
  <si>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</si>
  <si>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</si>
  <si>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</si>
  <si>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</si>
  <si>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</si>
  <si>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</si>
  <si>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</si>
  <si>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</si>
  <si>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</si>
  <si>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</si>
  <si>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</si>
  <si>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</si>
  <si>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</si>
  <si>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</si>
  <si>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</si>
  <si>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</si>
  <si>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</si>
  <si>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</si>
  <si>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</si>
  <si>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</si>
  <si>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</si>
  <si>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</si>
  <si>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</si>
  <si>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</si>
  <si>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</si>
  <si>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</si>
  <si>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</si>
  <si>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</si>
  <si>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</si>
  <si>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</si>
  <si>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</si>
  <si>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</si>
  <si>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</si>
  <si>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</si>
  <si>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</si>
  <si>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</si>
  <si>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</si>
  <si>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</si>
  <si>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</si>
  <si>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</si>
  <si>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</si>
  <si>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</si>
  <si>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</si>
  <si>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</si>
  <si>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</si>
  <si>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</si>
  <si>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</si>
  <si>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</si>
  <si>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</si>
  <si>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</si>
  <si>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</si>
  <si>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</si>
  <si>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</si>
  <si>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</si>
  <si>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</si>
  <si>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</si>
  <si>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</si>
  <si>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</si>
  <si>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</si>
  <si>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</si>
  <si>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</si>
  <si>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</si>
  <si>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</si>
  <si>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</si>
  <si>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</si>
  <si>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</si>
  <si>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</si>
  <si>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</si>
  <si>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</si>
  <si>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</si>
  <si>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</si>
  <si>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</si>
  <si>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</si>
  <si>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</si>
  <si>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</si>
  <si>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</si>
  <si>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</si>
  <si>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</si>
  <si>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</si>
  <si>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</si>
  <si>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</si>
  <si>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</si>
  <si>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</si>
  <si>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</si>
  <si>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</si>
  <si>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</si>
  <si>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</si>
  <si>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</si>
  <si>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</si>
  <si>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</si>
  <si>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</si>
  <si>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</si>
  <si>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</si>
  <si>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</si>
  <si>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</si>
  <si>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</si>
  <si>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</si>
  <si>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</si>
  <si>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</si>
  <si>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</si>
  <si>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</si>
  <si>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</si>
  <si>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</si>
  <si>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</si>
  <si>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</si>
  <si>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</si>
  <si>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</si>
  <si>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</si>
  <si>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</si>
  <si>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</si>
  <si>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</si>
  <si>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</si>
  <si>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</si>
  <si>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</si>
  <si>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</si>
  <si>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</si>
  <si>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</si>
  <si>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</si>
  <si>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</si>
  <si>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</si>
  <si>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</si>
  <si>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</si>
  <si>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</si>
  <si>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</si>
  <si>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</si>
  <si>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</si>
  <si>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</si>
  <si>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</si>
  <si>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</si>
  <si>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</si>
  <si>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</si>
  <si>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</si>
  <si>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</si>
  <si>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</si>
  <si>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</si>
  <si>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</si>
  <si>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</si>
  <si>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</si>
  <si>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</si>
  <si>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</si>
  <si>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</si>
  <si>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</si>
  <si>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</si>
  <si>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</si>
  <si>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</si>
  <si>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</si>
  <si>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</si>
  <si>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</si>
  <si>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</si>
  <si>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</si>
  <si>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</si>
  <si>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</si>
  <si>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</si>
  <si>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</si>
  <si>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</si>
  <si>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</si>
  <si>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</si>
  <si>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</si>
  <si>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</si>
  <si>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</si>
  <si>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</si>
  <si>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</si>
  <si>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</si>
  <si>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</si>
  <si>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</si>
  <si>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</si>
  <si>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</si>
  <si>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</si>
  <si>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</si>
  <si>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</si>
  <si>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</si>
  <si>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</si>
  <si>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</si>
  <si>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</si>
  <si>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</si>
  <si>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</si>
  <si>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</si>
  <si>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</si>
  <si>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</si>
  <si>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</si>
  <si>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</si>
  <si>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</si>
  <si>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</si>
  <si>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</si>
  <si>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</si>
  <si>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</si>
  <si>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</si>
  <si>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</si>
  <si>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</si>
  <si>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</si>
  <si>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</si>
  <si>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</si>
  <si>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</si>
  <si>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</si>
  <si>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</si>
  <si>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</si>
  <si>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</si>
  <si>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</si>
  <si>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</si>
  <si>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</si>
  <si>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</si>
  <si>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</si>
  <si>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</si>
  <si>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</si>
  <si>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</si>
  <si>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</si>
  <si>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</si>
  <si>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</si>
  <si>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</si>
  <si>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</si>
  <si>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</si>
  <si>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</si>
  <si>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</si>
  <si>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</si>
  <si>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</si>
  <si>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</si>
  <si>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</si>
  <si>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</si>
  <si>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</si>
  <si>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</si>
  <si>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</si>
  <si>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</si>
  <si>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</si>
  <si>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</si>
  <si>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</si>
  <si>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</si>
  <si>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</si>
  <si>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</si>
  <si>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</si>
  <si>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</si>
  <si>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</si>
  <si>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</si>
  <si>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</si>
  <si>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</si>
  <si>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</si>
  <si>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</si>
  <si>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</si>
  <si>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</si>
  <si>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</si>
  <si>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</si>
  <si>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</si>
  <si>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</si>
  <si>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</si>
  <si>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</si>
  <si>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</si>
  <si>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</si>
  <si>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</si>
  <si>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</si>
  <si>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</si>
  <si>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</si>
  <si>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</si>
  <si>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</si>
  <si>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</si>
  <si>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</si>
  <si>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</si>
  <si>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</si>
  <si>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</si>
  <si>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</si>
  <si>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</si>
  <si>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</si>
  <si>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</si>
  <si>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</si>
  <si>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</si>
  <si>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</si>
  <si>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</si>
  <si>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</si>
  <si>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</si>
  <si>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</si>
  <si>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</si>
  <si>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</si>
  <si>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</si>
  <si>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</si>
  <si>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</si>
  <si>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</si>
  <si>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</si>
  <si>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</si>
  <si>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</si>
  <si>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</si>
  <si>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</si>
  <si>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</si>
  <si>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</si>
  <si>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</si>
  <si>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</si>
  <si>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</si>
  <si>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</si>
  <si>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</si>
  <si>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</si>
  <si>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</si>
  <si>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</si>
  <si>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</si>
  <si>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</si>
  <si>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</si>
  <si>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</si>
  <si>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</si>
  <si>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</si>
  <si>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</si>
  <si>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</si>
  <si>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</si>
  <si>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</si>
  <si>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</si>
  <si>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</si>
  <si>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</si>
  <si>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</si>
  <si>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</si>
  <si>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</si>
  <si>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</si>
  <si>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</si>
  <si>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</si>
  <si>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</si>
  <si>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</si>
  <si>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</si>
  <si>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</si>
  <si>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</si>
  <si>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</si>
  <si>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</si>
  <si>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</si>
  <si>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</si>
  <si>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</si>
  <si>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</si>
  <si>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</si>
  <si>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</si>
  <si>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</si>
  <si>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</si>
  <si>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</si>
  <si>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</si>
  <si>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</si>
  <si>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</si>
  <si>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</si>
  <si>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</si>
  <si>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</si>
  <si>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</si>
  <si>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</si>
  <si>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</si>
  <si>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</si>
  <si>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</si>
  <si>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</si>
  <si>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</si>
  <si>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</si>
  <si>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</si>
  <si>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</si>
  <si>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</si>
  <si>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</si>
  <si>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</si>
  <si>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</si>
  <si>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</si>
  <si>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</si>
  <si>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</si>
  <si>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</si>
  <si>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</si>
  <si>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</si>
  <si>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</si>
  <si>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</si>
  <si>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</si>
  <si>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</si>
  <si>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</si>
  <si>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</si>
  <si>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</si>
  <si>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</si>
  <si>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</si>
  <si>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</si>
  <si>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</si>
  <si>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</si>
  <si>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</si>
  <si>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</si>
  <si>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</si>
  <si>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</si>
  <si>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</si>
  <si>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</si>
  <si>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</si>
  <si>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</si>
  <si>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</si>
  <si>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</si>
  <si>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</si>
  <si>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</si>
  <si>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</si>
  <si>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</si>
  <si>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</si>
  <si>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</si>
  <si>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</si>
  <si>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</si>
  <si>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</si>
  <si>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</si>
  <si>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</si>
  <si>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</si>
  <si>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</si>
  <si>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</si>
  <si>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</si>
  <si>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</si>
  <si>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</si>
  <si>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</si>
  <si>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</si>
  <si>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</si>
  <si>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</si>
  <si>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</si>
  <si>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</si>
  <si>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</si>
  <si>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</si>
  <si>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</si>
  <si>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</si>
  <si>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</si>
  <si>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</si>
  <si>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</si>
  <si>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</si>
  <si>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</si>
  <si>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</si>
  <si>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</si>
  <si>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</si>
  <si>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</si>
  <si>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</si>
  <si>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</si>
  <si>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</si>
  <si>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</si>
  <si>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</si>
  <si>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</si>
  <si>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</si>
  <si>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</si>
  <si>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</si>
  <si>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</si>
  <si>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</si>
  <si>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</si>
  <si>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</si>
  <si>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</si>
  <si>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</si>
  <si>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</si>
  <si>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</si>
  <si>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</si>
  <si>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</si>
  <si>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</si>
  <si>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</si>
  <si>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</si>
  <si>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</si>
  <si>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</si>
  <si>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</si>
  <si>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</si>
  <si>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</si>
  <si>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</si>
  <si>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</si>
  <si>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</si>
  <si>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</si>
  <si>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</si>
  <si>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</si>
  <si>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</si>
  <si>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</si>
  <si>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</si>
  <si>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</si>
  <si>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</si>
  <si>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</si>
  <si>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</si>
  <si>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</si>
  <si>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</si>
  <si>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</si>
  <si>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</si>
  <si>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</si>
  <si>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</si>
  <si>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</si>
  <si>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</si>
  <si>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</si>
  <si>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</si>
  <si>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</si>
  <si>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</si>
  <si>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</si>
  <si>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</si>
  <si>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</si>
  <si>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</si>
  <si>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</si>
  <si>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</si>
  <si>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</si>
  <si>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</si>
  <si>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</si>
  <si>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</si>
  <si>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</si>
  <si>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</si>
  <si>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</si>
  <si>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</si>
  <si>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</si>
  <si>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</si>
  <si>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</si>
  <si>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</si>
  <si>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</si>
  <si>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</si>
  <si>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</si>
  <si>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</si>
  <si>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</si>
  <si>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</si>
  <si>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</si>
  <si>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</si>
  <si>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</si>
  <si>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</si>
  <si>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</si>
  <si>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</si>
  <si>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</si>
  <si>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</si>
  <si>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</si>
  <si>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</si>
  <si>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</si>
  <si>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</si>
  <si>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</si>
  <si>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</si>
  <si>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</si>
  <si>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</si>
  <si>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</si>
  <si>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</si>
  <si>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</si>
  <si>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</si>
  <si>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</si>
  <si>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</si>
  <si>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</si>
  <si>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</si>
  <si>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</si>
  <si>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</si>
  <si>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</si>
  <si>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</si>
  <si>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</si>
  <si>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</si>
  <si>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</si>
  <si>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</si>
  <si>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</si>
  <si>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</si>
  <si>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</si>
  <si>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</si>
  <si>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</si>
  <si>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</si>
  <si>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</si>
  <si>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</si>
  <si>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</si>
  <si>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</si>
  <si>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</si>
  <si>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</si>
  <si>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</si>
  <si>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</si>
  <si>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</si>
  <si>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</si>
  <si>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</si>
  <si>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</si>
  <si>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</si>
  <si>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</si>
  <si>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</si>
  <si>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</si>
  <si>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</si>
  <si>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</si>
  <si>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</si>
  <si>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</si>
  <si>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</si>
  <si>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</si>
  <si>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</si>
  <si>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</si>
  <si>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</si>
  <si>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</si>
  <si>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</si>
  <si>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</si>
  <si>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</si>
  <si>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</si>
  <si>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</si>
  <si>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</si>
  <si>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</si>
  <si>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</si>
  <si>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</si>
  <si>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</si>
  <si>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</si>
  <si>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</si>
  <si>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</si>
  <si>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</si>
  <si>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</si>
  <si>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</si>
  <si>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</si>
  <si>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</si>
  <si>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</si>
  <si>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</si>
  <si>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</si>
  <si>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</si>
  <si>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</si>
  <si>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</si>
  <si>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</si>
  <si>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</si>
  <si>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</si>
  <si>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</si>
  <si>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</si>
  <si>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</si>
  <si>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</si>
  <si>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</si>
  <si>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</si>
  <si>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</si>
  <si>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</si>
  <si>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</si>
  <si>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</si>
  <si>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</si>
  <si>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</si>
  <si>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</si>
  <si>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</si>
  <si>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</si>
  <si>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</si>
  <si>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</si>
  <si>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</si>
  <si>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</si>
  <si>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</si>
  <si>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</si>
  <si>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</si>
  <si>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</si>
  <si>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</si>
  <si>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</si>
  <si>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</si>
  <si>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</si>
  <si>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</si>
  <si>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</si>
  <si>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</si>
  <si>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</si>
  <si>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</si>
  <si>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</si>
  <si>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</si>
  <si>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</si>
  <si>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</si>
  <si>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</si>
  <si>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</si>
  <si>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</si>
  <si>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</si>
  <si>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</si>
  <si>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</si>
  <si>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</si>
  <si>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</si>
  <si>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</si>
  <si>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</si>
  <si>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</si>
  <si>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</si>
  <si>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</si>
  <si>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</si>
  <si>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</si>
  <si>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</si>
  <si>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</si>
  <si>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</si>
  <si>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</si>
  <si>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</si>
  <si>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</si>
  <si>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</si>
  <si>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</si>
  <si>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</si>
  <si>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</si>
  <si>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</si>
  <si>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</si>
  <si>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</si>
  <si>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</si>
  <si>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</si>
  <si>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</si>
  <si>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</si>
  <si>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</si>
  <si>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</si>
  <si>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</si>
  <si>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</si>
  <si>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</si>
  <si>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</si>
  <si>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</si>
  <si>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</si>
  <si>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</si>
  <si>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</si>
  <si>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</si>
  <si>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</si>
  <si>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</si>
  <si>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</si>
  <si>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</si>
  <si>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</si>
  <si>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</si>
  <si>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</si>
  <si>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</si>
  <si>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</si>
  <si>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</si>
  <si>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</si>
  <si>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</si>
  <si>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</si>
  <si>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</si>
  <si>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</si>
  <si>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</si>
  <si>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</si>
  <si>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</si>
  <si>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</si>
  <si>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</si>
  <si>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</si>
  <si>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</si>
  <si>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</si>
  <si>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</si>
  <si>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</si>
  <si>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</si>
  <si>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</si>
  <si>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</si>
  <si>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</si>
  <si>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</si>
  <si>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</si>
  <si>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</si>
  <si>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</si>
  <si>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</si>
  <si>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</si>
  <si>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</si>
  <si>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</si>
  <si>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</si>
  <si>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</si>
  <si>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</si>
  <si>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</si>
  <si>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</si>
  <si>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</si>
  <si>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</si>
  <si>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</si>
  <si>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</si>
  <si>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</si>
  <si>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</si>
  <si>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</si>
  <si>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</si>
  <si>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</si>
  <si>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</si>
  <si>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</si>
  <si>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</si>
  <si>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</si>
  <si>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</si>
  <si>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</si>
  <si>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</si>
  <si>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</si>
  <si>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</si>
  <si>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</si>
  <si>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</si>
  <si>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</si>
  <si>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</si>
  <si>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</si>
  <si>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</si>
  <si>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</si>
  <si>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</si>
  <si>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</si>
  <si>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</si>
  <si>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</si>
  <si>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</si>
  <si>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</si>
  <si>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</si>
  <si>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</si>
  <si>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</si>
  <si>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</si>
  <si>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</si>
  <si>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</si>
  <si>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</si>
  <si>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</si>
  <si>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</si>
  <si>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</si>
  <si>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</si>
  <si>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</si>
  <si>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</si>
  <si>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</si>
  <si>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</si>
  <si>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</si>
  <si>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</si>
  <si>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</si>
  <si>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</si>
  <si>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</si>
  <si>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</si>
  <si>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</si>
  <si>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</si>
  <si>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</si>
  <si>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</si>
  <si>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</si>
  <si>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</si>
  <si>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</si>
  <si>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</si>
  <si>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</si>
  <si>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</si>
  <si>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</si>
  <si>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</si>
  <si>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</si>
  <si>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</si>
  <si>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</si>
  <si>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</si>
  <si>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</si>
  <si>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</si>
  <si>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</si>
  <si>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</si>
  <si>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</si>
  <si>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</si>
  <si>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</si>
  <si>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</si>
  <si>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</si>
  <si>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</si>
  <si>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</si>
  <si>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</si>
  <si>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</si>
  <si>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</si>
  <si>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</si>
  <si>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</si>
  <si>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</si>
  <si>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</si>
  <si>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</si>
  <si>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</si>
  <si>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</si>
  <si>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</si>
  <si>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</si>
  <si>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</si>
  <si>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</si>
  <si>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</si>
  <si>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</si>
  <si>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</si>
  <si>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</si>
  <si>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</si>
  <si>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</si>
  <si>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</si>
  <si>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</si>
  <si>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</si>
  <si>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</si>
  <si>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</si>
  <si>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</si>
  <si>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</si>
  <si>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</si>
  <si>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</si>
  <si>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</si>
  <si>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</si>
  <si>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</si>
  <si>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</si>
  <si>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</si>
  <si>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</si>
  <si>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</si>
  <si>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</si>
  <si>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</si>
  <si>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</si>
  <si>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</si>
  <si>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</si>
  <si>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</si>
  <si>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</si>
  <si>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</si>
  <si>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</si>
  <si>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</si>
  <si>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</si>
  <si>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</si>
  <si>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</si>
  <si>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</si>
  <si>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</si>
  <si>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</si>
  <si>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</si>
  <si>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</si>
  <si>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</si>
  <si>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</si>
  <si>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</si>
  <si>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</si>
  <si>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</si>
  <si>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</si>
  <si>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</si>
  <si>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</si>
  <si>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</si>
  <si>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</si>
  <si>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</si>
  <si>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</si>
  <si>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</si>
  <si>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</si>
  <si>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</si>
  <si>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</si>
  <si>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</si>
  <si>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</si>
  <si>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</si>
  <si>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</si>
  <si>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</si>
  <si>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</si>
  <si>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</si>
  <si>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</si>
  <si>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</si>
  <si>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</si>
  <si>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</si>
  <si>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</si>
  <si>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</si>
  <si>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</si>
  <si>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</si>
  <si>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</si>
  <si>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</si>
  <si>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</si>
  <si>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</si>
  <si>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</si>
  <si>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</si>
  <si>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</si>
  <si>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</si>
  <si>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</si>
  <si>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</si>
  <si>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</si>
  <si>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</si>
  <si>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</si>
  <si>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</si>
  <si>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</si>
  <si>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</si>
  <si>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</si>
  <si>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</si>
  <si>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</si>
  <si>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</si>
  <si>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</si>
  <si>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</si>
  <si>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</si>
  <si>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</si>
  <si>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</si>
  <si>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</si>
  <si>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</si>
  <si>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</si>
  <si>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</si>
  <si>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</si>
  <si>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</si>
  <si>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</si>
  <si>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</si>
  <si>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</si>
  <si>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</si>
  <si>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</si>
  <si>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</si>
  <si>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</si>
  <si>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</si>
  <si>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</si>
  <si>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</si>
  <si>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</si>
  <si>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</si>
  <si>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</si>
  <si>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</si>
  <si>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</si>
  <si>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</si>
  <si>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</si>
  <si>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</si>
  <si>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</si>
  <si>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</si>
  <si>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</si>
  <si>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</si>
  <si>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</si>
  <si>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</si>
  <si>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</si>
  <si>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</si>
  <si>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</si>
  <si>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</si>
  <si>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</si>
  <si>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</si>
  <si>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</si>
  <si>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</si>
  <si>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</si>
  <si>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</si>
  <si>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</si>
  <si>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</si>
  <si>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</si>
  <si>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</si>
  <si>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</si>
  <si>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</si>
  <si>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</si>
  <si>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</si>
  <si>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</si>
  <si>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</si>
  <si>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</si>
  <si>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</si>
  <si>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</si>
  <si>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</si>
  <si>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</si>
  <si>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</si>
  <si>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</si>
  <si>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</si>
  <si>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</si>
  <si>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</si>
  <si>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</si>
  <si>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</si>
  <si>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</si>
  <si>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</si>
  <si>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</si>
  <si>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</si>
  <si>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</si>
  <si>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</si>
  <si>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</si>
  <si>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</si>
  <si>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</si>
  <si>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</si>
  <si>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</si>
  <si>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</si>
  <si>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</si>
  <si>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</si>
  <si>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</si>
  <si>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</si>
  <si>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</si>
  <si>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</si>
  <si>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</si>
  <si>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</si>
  <si>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</si>
  <si>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</si>
  <si>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</si>
  <si>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</si>
  <si>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</si>
  <si>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</si>
  <si>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</si>
  <si>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</si>
  <si>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</si>
  <si>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</si>
  <si>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</si>
  <si>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</si>
  <si>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</si>
  <si>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</si>
  <si>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</si>
  <si>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</si>
  <si>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</si>
  <si>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</si>
  <si>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</si>
  <si>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</si>
  <si>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</si>
  <si>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</si>
  <si>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</si>
  <si>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</si>
  <si>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</si>
  <si>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</si>
  <si>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</si>
  <si>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</si>
  <si>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</si>
  <si>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</si>
  <si>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</si>
  <si>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</si>
  <si>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</si>
  <si>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</si>
  <si>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</si>
  <si>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</si>
  <si>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</si>
  <si>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</si>
  <si>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</si>
  <si>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</si>
  <si>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</si>
  <si>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</si>
  <si>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</si>
  <si>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</si>
  <si>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</si>
  <si>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</si>
  <si>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</si>
  <si>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</si>
  <si>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</si>
  <si>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</si>
  <si>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</si>
  <si>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</si>
  <si>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</si>
  <si>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</si>
  <si>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</si>
  <si>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</si>
  <si>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</si>
  <si>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</si>
  <si>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</si>
  <si>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</si>
  <si>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</si>
  <si>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</si>
  <si>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</si>
  <si>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</si>
  <si>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</si>
  <si>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</si>
  <si>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</si>
  <si>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</si>
  <si>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</si>
  <si>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</si>
  <si>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</si>
  <si>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</si>
  <si>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</si>
  <si>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</si>
  <si>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</si>
  <si>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</si>
  <si>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</si>
  <si>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</si>
  <si>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</si>
  <si>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</si>
  <si>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</si>
  <si>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</si>
  <si>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</si>
  <si>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</si>
  <si>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</si>
  <si>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</si>
  <si>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</si>
  <si>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</si>
  <si>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</si>
  <si>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</si>
  <si>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</si>
  <si>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</si>
  <si>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</si>
  <si>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</si>
  <si>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</si>
  <si>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</si>
  <si>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</si>
  <si>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</si>
  <si>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</si>
  <si>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</si>
  <si>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</si>
  <si>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</si>
  <si>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</si>
  <si>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</si>
  <si>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</si>
  <si>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</si>
  <si>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</si>
  <si>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</si>
  <si>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</si>
  <si>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</si>
  <si>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</si>
  <si>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</si>
  <si>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</si>
  <si>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</si>
  <si>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</si>
  <si>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</si>
  <si>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</si>
  <si>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</si>
  <si>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</si>
  <si>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</si>
  <si>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</si>
  <si>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</si>
  <si>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</si>
  <si>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</si>
  <si>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</si>
  <si>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</si>
  <si>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</si>
  <si>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</si>
  <si>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</si>
  <si>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</si>
  <si>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</si>
  <si>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</si>
  <si>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</si>
  <si>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</si>
  <si>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</si>
  <si>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</si>
  <si>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</si>
  <si>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</si>
  <si>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</si>
  <si>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</si>
  <si>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</si>
  <si>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</si>
  <si>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</si>
  <si>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</si>
  <si>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</si>
  <si>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</si>
  <si>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</si>
  <si>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</si>
  <si>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</si>
  <si>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</si>
  <si>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</si>
  <si>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</si>
  <si>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</si>
  <si>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</si>
  <si>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</si>
  <si>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</si>
  <si>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</si>
  <si>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</si>
  <si>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</si>
  <si>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</si>
  <si>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</si>
  <si>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</si>
  <si>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</si>
  <si>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</si>
  <si>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</si>
  <si>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</si>
  <si>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</si>
  <si>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</si>
  <si>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</si>
  <si>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</si>
  <si>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</si>
  <si>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</si>
  <si>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</si>
  <si>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</si>
  <si>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</si>
  <si>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</si>
  <si>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</si>
  <si>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</si>
  <si>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</si>
  <si>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</si>
  <si>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</si>
  <si>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</si>
  <si>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</si>
  <si>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</si>
  <si>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</si>
  <si>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</si>
  <si>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</si>
  <si>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</si>
  <si>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</si>
  <si>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</si>
  <si>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</si>
  <si>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</si>
  <si>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</si>
  <si>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</si>
  <si>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</si>
  <si>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</si>
  <si>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</si>
  <si>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</si>
  <si>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</si>
  <si>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</si>
  <si>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</si>
  <si>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</si>
  <si>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</si>
  <si>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</si>
  <si>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</si>
  <si>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</si>
  <si>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</si>
  <si>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</si>
  <si>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</si>
  <si>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</si>
  <si>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</si>
  <si>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</si>
  <si>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</si>
  <si>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</si>
  <si>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</si>
  <si>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</si>
  <si>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</si>
  <si>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</si>
  <si>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</si>
  <si>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</si>
  <si>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</si>
  <si>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</si>
  <si>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</si>
  <si>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</si>
  <si>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</si>
  <si>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</si>
  <si>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</si>
  <si>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</si>
  <si>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</si>
  <si>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</si>
  <si>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</si>
  <si>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</si>
  <si>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</si>
  <si>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</si>
  <si>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</si>
  <si>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</si>
  <si>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</si>
  <si>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</si>
  <si>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</si>
  <si>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</si>
  <si>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</si>
  <si>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</si>
  <si>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</si>
  <si>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</si>
  <si>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</si>
  <si>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</si>
  <si>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</si>
  <si>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</si>
  <si>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</si>
  <si>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</si>
  <si>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</si>
  <si>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</si>
  <si>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</si>
  <si>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</si>
  <si>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</si>
  <si>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</si>
  <si>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</si>
  <si>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</si>
  <si>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</si>
  <si>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</si>
  <si>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</si>
  <si>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</si>
  <si>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</si>
  <si>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</si>
  <si>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</si>
  <si>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</si>
  <si>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</si>
  <si>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</si>
  <si>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</si>
  <si>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</si>
  <si>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</si>
  <si>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</si>
  <si>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</si>
  <si>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</si>
  <si>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</si>
  <si>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</si>
  <si>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</si>
  <si>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</si>
  <si>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</si>
  <si>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</si>
  <si>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</si>
  <si>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</si>
  <si>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</si>
  <si>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</si>
  <si>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</si>
  <si>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</si>
  <si>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</si>
  <si>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</si>
  <si>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</si>
  <si>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</si>
  <si>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</si>
  <si>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</si>
  <si>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</si>
  <si>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</si>
  <si>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</si>
  <si>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</si>
  <si>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</si>
  <si>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</si>
  <si>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</si>
  <si>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</si>
  <si>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</si>
  <si>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</si>
  <si>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</si>
  <si>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</si>
  <si>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</si>
  <si>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</si>
  <si>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</si>
  <si>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</si>
  <si>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</si>
  <si>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</si>
  <si>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</si>
  <si>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</si>
  <si>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</si>
  <si>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</si>
  <si>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</si>
  <si>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</si>
  <si>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</si>
  <si>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</si>
  <si>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</si>
  <si>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</si>
  <si>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</si>
  <si>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</si>
  <si>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</si>
  <si>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</si>
  <si>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</si>
  <si>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</si>
  <si>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</si>
  <si>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</si>
  <si>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</si>
  <si>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</si>
  <si>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</si>
  <si>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</si>
  <si>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</si>
  <si>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</si>
  <si>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</si>
  <si>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</si>
  <si>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</si>
  <si>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</si>
  <si>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</si>
  <si>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</si>
  <si>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</si>
  <si>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</si>
  <si>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</si>
  <si>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</si>
  <si>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</si>
  <si>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</si>
  <si>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</si>
  <si>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</si>
  <si>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</si>
  <si>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</si>
  <si>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</si>
  <si>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</si>
  <si>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</si>
  <si>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</si>
  <si>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</si>
  <si>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</si>
  <si>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</si>
  <si>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</si>
  <si>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</si>
  <si>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</si>
  <si>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</si>
  <si>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</si>
  <si>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</si>
  <si>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</si>
  <si>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</si>
  <si>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</si>
  <si>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</si>
  <si>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</si>
  <si>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</si>
  <si>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</si>
  <si>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</si>
  <si>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</si>
  <si>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</si>
  <si>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</si>
  <si>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</si>
  <si>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</si>
  <si>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</si>
  <si>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</si>
  <si>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</si>
  <si>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</si>
  <si>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</si>
  <si>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</si>
  <si>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</si>
  <si>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</si>
  <si>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</si>
  <si>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</si>
  <si>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</si>
  <si>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</si>
  <si>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</si>
  <si>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</si>
  <si>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</si>
  <si>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</si>
  <si>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</si>
  <si>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</si>
  <si>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</si>
  <si>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</si>
  <si>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</si>
  <si>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</si>
  <si>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</si>
  <si>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</si>
  <si>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</si>
  <si>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</si>
  <si>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</si>
  <si>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</si>
  <si>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</si>
  <si>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</si>
  <si>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</si>
  <si>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</si>
  <si>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</si>
  <si>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</si>
  <si>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</si>
  <si>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</si>
  <si>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</si>
  <si>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</si>
  <si>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</si>
  <si>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</si>
  <si>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</si>
  <si>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</si>
  <si>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</si>
  <si>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</si>
  <si>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</si>
  <si>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</si>
  <si>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</si>
  <si>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</si>
  <si>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</si>
  <si>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</si>
  <si>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</si>
  <si>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</si>
  <si>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</si>
  <si>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</si>
  <si>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</si>
  <si>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</si>
  <si>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</si>
  <si>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</si>
  <si>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</si>
  <si>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</si>
  <si>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</si>
  <si>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</si>
  <si>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</si>
  <si>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</si>
  <si>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</si>
  <si>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</si>
  <si>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</si>
  <si>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</si>
  <si>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</si>
  <si>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</si>
  <si>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</si>
  <si>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</si>
  <si>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</si>
  <si>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</si>
  <si>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</si>
  <si>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</si>
  <si>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</si>
  <si>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</si>
  <si>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</si>
  <si>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</si>
  <si>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</si>
  <si>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</si>
  <si>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</si>
  <si>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</si>
  <si>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</si>
  <si>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</si>
  <si>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</si>
  <si>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</si>
  <si>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</si>
  <si>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</si>
  <si>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</si>
  <si>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</si>
  <si>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</si>
  <si>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</si>
  <si>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</si>
  <si>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</si>
  <si>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</si>
  <si>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</si>
  <si>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</si>
  <si>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</si>
  <si>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</si>
  <si>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</si>
  <si>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</si>
  <si>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</si>
  <si>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</si>
  <si>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</si>
  <si>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</si>
  <si>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</si>
  <si>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</si>
  <si>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</si>
  <si>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</si>
  <si>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</si>
  <si>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</si>
  <si>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</si>
  <si>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</si>
  <si>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</si>
  <si>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</si>
  <si>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</si>
  <si>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</si>
  <si>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</si>
  <si>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</si>
  <si>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</si>
  <si>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</si>
  <si>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</si>
  <si>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</si>
  <si>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</si>
  <si>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</si>
  <si>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</si>
  <si>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</si>
  <si>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</si>
  <si>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</si>
  <si>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</si>
  <si>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</si>
  <si>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</si>
  <si>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</si>
  <si>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</si>
  <si>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</si>
  <si>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</si>
  <si>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</si>
  <si>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</si>
  <si>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</si>
  <si>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</si>
  <si>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</si>
  <si>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</si>
  <si>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</si>
  <si>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</si>
  <si>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</si>
  <si>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</si>
  <si>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</si>
  <si>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</si>
  <si>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</si>
  <si>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</si>
  <si>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</si>
  <si>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</si>
  <si>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</si>
  <si>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</si>
  <si>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</si>
  <si>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</si>
  <si>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</si>
  <si>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</si>
  <si>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</si>
  <si>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</si>
  <si>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</si>
  <si>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</si>
  <si>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</si>
  <si>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</si>
  <si>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</si>
  <si>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</si>
  <si>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</si>
  <si>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</si>
  <si>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</si>
  <si>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</si>
  <si>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</si>
  <si>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</si>
  <si>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</si>
  <si>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</si>
  <si>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</si>
  <si>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</si>
  <si>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</si>
  <si>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</si>
  <si>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</si>
  <si>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</si>
  <si>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</si>
  <si>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</si>
  <si>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</si>
  <si>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</si>
  <si>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</si>
  <si>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</si>
  <si>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</si>
  <si>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</si>
  <si>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</si>
  <si>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</si>
  <si>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</si>
  <si>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</si>
  <si>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</si>
  <si>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</si>
  <si>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</si>
  <si>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</si>
  <si>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</si>
  <si>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</si>
  <si>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</si>
  <si>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</si>
  <si>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</si>
  <si>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</si>
  <si>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</si>
  <si>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</si>
  <si>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</si>
  <si>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</si>
  <si>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</si>
  <si>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</si>
  <si>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</si>
  <si>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</si>
  <si>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</si>
  <si>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</si>
  <si>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</si>
  <si>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</si>
  <si>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</si>
  <si>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</si>
  <si>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</si>
  <si>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</si>
  <si>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</si>
  <si>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</si>
  <si>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</si>
  <si>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</si>
  <si>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</si>
  <si>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</si>
  <si>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</si>
  <si>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</si>
  <si>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</si>
  <si>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</si>
  <si>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</si>
  <si>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</si>
  <si>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</si>
  <si>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</si>
  <si>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</si>
  <si>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</si>
  <si>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</si>
  <si>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</si>
  <si>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</si>
  <si>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</si>
  <si>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</si>
  <si>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</si>
  <si>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</si>
  <si>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</si>
  <si>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</si>
  <si>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</si>
  <si>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</si>
  <si>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</si>
  <si>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</si>
  <si>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</si>
  <si>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</si>
  <si>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</si>
  <si>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</si>
  <si>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</si>
  <si>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</si>
  <si>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</si>
  <si>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</si>
  <si>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</si>
  <si>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</si>
  <si>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</si>
  <si>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</si>
  <si>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</si>
  <si>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</si>
  <si>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</si>
  <si>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</si>
  <si>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</si>
  <si>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</si>
  <si>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</si>
  <si>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</si>
  <si>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</si>
  <si>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</si>
  <si>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</si>
  <si>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</si>
  <si>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</si>
  <si>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</si>
  <si>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</si>
  <si>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</si>
  <si>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</si>
  <si>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</si>
  <si>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</si>
  <si>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</si>
  <si>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</si>
  <si>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</si>
  <si>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</si>
  <si>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</si>
  <si>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</si>
  <si>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</si>
  <si>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</si>
  <si>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</si>
  <si>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</si>
  <si>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</si>
  <si>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</si>
  <si>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</si>
  <si>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</si>
  <si>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</si>
  <si>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</si>
  <si>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</si>
  <si>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</si>
  <si>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</si>
  <si>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</si>
  <si>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</si>
  <si>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</si>
  <si>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</si>
  <si>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</si>
  <si>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</si>
  <si>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</si>
  <si>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</si>
  <si>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</si>
  <si>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</si>
  <si>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</si>
  <si>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</si>
  <si>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</si>
  <si>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</si>
  <si>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</si>
  <si>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</si>
  <si>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</si>
  <si>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</si>
  <si>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</si>
  <si>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</si>
  <si>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</si>
  <si>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</si>
  <si>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</si>
  <si>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</si>
  <si>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</si>
  <si>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</si>
  <si>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</si>
  <si>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</si>
  <si>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</si>
  <si>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</si>
  <si>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</si>
  <si>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</si>
  <si>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</si>
  <si>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</si>
  <si>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</si>
  <si>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</si>
  <si>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</si>
  <si>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</si>
  <si>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</si>
  <si>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</si>
  <si>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</si>
  <si>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</si>
  <si>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</si>
  <si>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</si>
  <si>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</si>
  <si>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</si>
  <si>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</si>
  <si>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</si>
  <si>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</si>
  <si>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</si>
  <si>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</si>
  <si>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</si>
  <si>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</si>
  <si>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</si>
  <si>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</si>
  <si>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</si>
  <si>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</si>
  <si>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</si>
  <si>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</si>
  <si>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</si>
  <si>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</si>
  <si>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</si>
  <si>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</si>
  <si>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</si>
  <si>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</si>
  <si>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</si>
  <si>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</si>
  <si>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</si>
  <si>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</si>
  <si>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</si>
  <si>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</si>
  <si>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</si>
  <si>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</si>
  <si>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</si>
  <si>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</si>
  <si>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</si>
  <si>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</si>
  <si>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</si>
  <si>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</si>
  <si>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</si>
  <si>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</si>
  <si>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</si>
  <si>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</si>
  <si>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</si>
  <si>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</si>
  <si>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</si>
  <si>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</si>
  <si>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</si>
  <si>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</si>
  <si>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</si>
  <si>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</si>
  <si>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</si>
  <si>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</si>
  <si>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</si>
  <si>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</si>
  <si>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</si>
  <si>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</si>
  <si>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</si>
  <si>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</si>
  <si>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</si>
  <si>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</si>
  <si>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</si>
  <si>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</si>
  <si>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</si>
  <si>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</si>
  <si>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</si>
  <si>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</si>
  <si>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</si>
  <si>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</si>
  <si>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</si>
  <si>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</si>
  <si>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</si>
  <si>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</si>
  <si>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</si>
  <si>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</si>
  <si>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</si>
  <si>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</si>
  <si>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</si>
  <si>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</si>
  <si>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</si>
  <si>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</si>
  <si>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</si>
  <si>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</si>
  <si>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</si>
  <si>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</si>
  <si>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</si>
  <si>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</si>
  <si>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</si>
  <si>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</si>
  <si>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</si>
  <si>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</si>
  <si>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</si>
  <si>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</si>
  <si>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</si>
  <si>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</si>
  <si>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</si>
  <si>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</si>
  <si>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</si>
  <si>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</si>
  <si>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</si>
  <si>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</si>
  <si>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</si>
  <si>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</si>
  <si>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</si>
  <si>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</si>
  <si>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</si>
  <si>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</si>
  <si>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</si>
  <si>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</si>
  <si>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</si>
  <si>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</si>
  <si>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</si>
  <si>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</si>
  <si>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</si>
  <si>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</si>
  <si>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</si>
  <si>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</si>
  <si>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</si>
  <si>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</si>
  <si>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</si>
  <si>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</si>
  <si>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</si>
  <si>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</si>
  <si>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</si>
  <si>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</si>
  <si>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</si>
  <si>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</si>
  <si>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</si>
  <si>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</si>
  <si>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</si>
  <si>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</si>
  <si>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</si>
  <si>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</si>
  <si>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</si>
  <si>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</si>
  <si>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</si>
  <si>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</si>
  <si>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</si>
  <si>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</si>
  <si>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</si>
  <si>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</si>
  <si>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</si>
  <si>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</si>
  <si>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</si>
  <si>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</si>
  <si>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</si>
  <si>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</si>
  <si>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</si>
  <si>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</si>
  <si>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</si>
  <si>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</si>
  <si>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</si>
  <si>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</si>
  <si>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</si>
  <si>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</si>
  <si>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</si>
  <si>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</si>
  <si>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</si>
  <si>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</si>
  <si>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</si>
  <si>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</si>
  <si>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</si>
  <si>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</si>
  <si>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</si>
  <si>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</si>
  <si>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</si>
  <si>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</si>
  <si>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</si>
  <si>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</si>
  <si>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</si>
  <si>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</si>
  <si>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</si>
  <si>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</si>
  <si>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</si>
  <si>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</si>
  <si>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</si>
  <si>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</si>
  <si>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</si>
  <si>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</si>
  <si>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</si>
  <si>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</si>
  <si>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</si>
  <si>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</si>
  <si>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</si>
  <si>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</si>
  <si>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</si>
  <si>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</si>
  <si>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</si>
  <si>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</si>
  <si>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</si>
  <si>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</si>
  <si>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</si>
  <si>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</si>
  <si>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</si>
  <si>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</si>
  <si>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</si>
  <si>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</si>
  <si>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</si>
  <si>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</si>
  <si>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</si>
  <si>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</si>
  <si>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</si>
  <si>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</si>
  <si>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</si>
  <si>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</si>
  <si>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</si>
  <si>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</si>
  <si>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</si>
  <si>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</si>
  <si>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</si>
  <si>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</si>
  <si>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</si>
  <si>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</si>
  <si>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</si>
  <si>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</si>
  <si>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</si>
  <si>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</si>
  <si>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</si>
  <si>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</si>
  <si>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</si>
  <si>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</si>
  <si>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</si>
  <si>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</si>
  <si>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</si>
  <si>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</si>
  <si>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</si>
  <si>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</si>
  <si>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</si>
  <si>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</si>
  <si>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</si>
  <si>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</si>
  <si>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</si>
  <si>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</si>
  <si>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</si>
  <si>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</si>
  <si>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</si>
  <si>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</si>
  <si>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</si>
  <si>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</si>
  <si>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</si>
  <si>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</si>
  <si>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</si>
  <si>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</si>
  <si>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</si>
  <si>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</si>
  <si>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</si>
  <si>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</si>
  <si>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</si>
  <si>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</si>
  <si>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</si>
  <si>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</si>
  <si>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</si>
  <si>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</si>
  <si>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</si>
  <si>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</si>
  <si>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</si>
  <si>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</si>
  <si>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</si>
  <si>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</si>
  <si>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</si>
  <si>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</si>
  <si>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</si>
  <si>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</si>
  <si>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</si>
  <si>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</si>
  <si>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</si>
  <si>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</si>
  <si>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</si>
  <si>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</si>
  <si>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</si>
  <si>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</si>
  <si>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</si>
  <si>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</si>
  <si>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</si>
  <si>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</si>
  <si>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</si>
  <si>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</si>
  <si>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</si>
  <si>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</si>
  <si>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</si>
  <si>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</si>
  <si>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</si>
  <si>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</si>
  <si>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</si>
  <si>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</si>
  <si>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</si>
  <si>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</si>
  <si>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</si>
  <si>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</si>
  <si>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</si>
  <si>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</si>
  <si>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</si>
  <si>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</si>
  <si>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</si>
  <si>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</si>
  <si>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</si>
  <si>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</si>
  <si>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</si>
  <si>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</si>
  <si>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</si>
  <si>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</si>
  <si>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</si>
  <si>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</si>
  <si>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</si>
  <si>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</si>
  <si>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</si>
  <si>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</si>
  <si>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</si>
  <si>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</si>
  <si>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</si>
  <si>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</si>
  <si>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</si>
  <si>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</si>
  <si>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</si>
  <si>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</si>
  <si>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</si>
  <si>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</si>
  <si>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</si>
  <si>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</si>
  <si>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</si>
  <si>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</si>
  <si>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</si>
  <si>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</si>
  <si>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</si>
  <si>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</si>
  <si>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</si>
  <si>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</si>
  <si>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</si>
  <si>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</si>
  <si>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</si>
  <si>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</si>
  <si>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</si>
  <si>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</si>
  <si>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</si>
  <si>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</si>
  <si>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</si>
  <si>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</si>
  <si>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</si>
  <si>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</si>
  <si>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</si>
  <si>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</si>
  <si>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</si>
  <si>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</si>
  <si>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</si>
  <si>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</si>
  <si>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</si>
  <si>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</si>
  <si>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</si>
  <si>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</si>
  <si>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</si>
  <si>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</si>
  <si>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</si>
  <si>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</si>
  <si>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</si>
  <si>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</si>
  <si>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</si>
  <si>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</si>
  <si>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</si>
  <si>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</si>
  <si>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</si>
  <si>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</si>
  <si>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</si>
  <si>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</si>
  <si>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</si>
  <si>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</si>
  <si>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</si>
  <si>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</si>
  <si>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</si>
  <si>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</si>
  <si>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</si>
  <si>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</si>
  <si>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</si>
  <si>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</si>
  <si>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</si>
  <si>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</si>
  <si>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</si>
  <si>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</si>
  <si>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</si>
  <si>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</si>
  <si>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</si>
  <si>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</si>
  <si>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</si>
  <si>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</si>
  <si>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</si>
  <si>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</si>
  <si>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</si>
  <si>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</si>
  <si>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</si>
  <si>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</si>
  <si>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</si>
  <si>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</si>
  <si>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</si>
  <si>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</si>
  <si>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</si>
  <si>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</si>
  <si>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</si>
  <si>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</si>
  <si>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</si>
  <si>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</si>
  <si>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</si>
  <si>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</si>
  <si>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</si>
  <si>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</si>
  <si>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</si>
  <si>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</si>
  <si>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</si>
  <si>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</si>
  <si>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</si>
  <si>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</si>
  <si>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</si>
  <si>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</si>
  <si>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</si>
  <si>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</si>
  <si>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</si>
  <si>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</si>
  <si>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</si>
  <si>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</si>
  <si>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</si>
  <si>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</si>
  <si>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</si>
  <si>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</si>
  <si>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</si>
  <si>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</si>
  <si>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</si>
  <si>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</si>
  <si>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</si>
  <si>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</si>
  <si>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</si>
  <si>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</si>
  <si>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</si>
  <si>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</si>
  <si>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</si>
  <si>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</si>
  <si>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</si>
  <si>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</si>
  <si>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</si>
  <si>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</si>
  <si>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</si>
  <si>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</si>
  <si>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</si>
  <si>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</si>
  <si>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</si>
  <si>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</si>
  <si>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</si>
  <si>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</si>
  <si>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</si>
  <si>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</si>
  <si>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</si>
  <si>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</si>
  <si>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</si>
  <si>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</si>
  <si>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</si>
  <si>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</si>
  <si>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</si>
  <si>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</si>
  <si>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</si>
  <si>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</si>
  <si>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</si>
  <si>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</si>
  <si>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</si>
  <si>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</si>
  <si>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</si>
  <si>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</si>
  <si>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</si>
  <si>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</si>
  <si>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</si>
  <si>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</si>
  <si>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</si>
  <si>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</si>
  <si>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</si>
  <si>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</si>
  <si>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</si>
  <si>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</si>
  <si>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</si>
  <si>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</si>
  <si>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</si>
  <si>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</si>
  <si>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</si>
  <si>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</si>
  <si>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</si>
  <si>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</si>
  <si>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</si>
  <si>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</si>
  <si>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</si>
  <si>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</si>
  <si>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</si>
  <si>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</si>
  <si>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</si>
  <si>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</si>
  <si>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</si>
  <si>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</si>
  <si>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</si>
  <si>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</si>
  <si>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</si>
  <si>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</si>
  <si>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</si>
  <si>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</si>
  <si>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</si>
  <si>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</si>
  <si>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</si>
  <si>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</si>
  <si>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</si>
  <si>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</si>
  <si>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</si>
  <si>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</si>
  <si>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</si>
  <si>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</si>
  <si>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</si>
  <si>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</si>
  <si>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</si>
  <si>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</si>
  <si>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</si>
  <si>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</si>
  <si>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</si>
  <si>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</si>
  <si>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</si>
  <si>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</si>
  <si>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</si>
  <si>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</si>
  <si>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</si>
  <si>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</si>
  <si>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</si>
  <si>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</si>
  <si>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</si>
  <si>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</si>
  <si>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</si>
  <si>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</si>
  <si>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</si>
  <si>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</si>
  <si>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</si>
  <si>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</si>
  <si>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</si>
  <si>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</si>
  <si>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</si>
  <si>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</si>
  <si>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</si>
  <si>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</si>
  <si>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</si>
  <si>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</si>
  <si>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</si>
  <si>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</si>
  <si>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</si>
  <si>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</si>
  <si>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</si>
  <si>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</si>
  <si>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</si>
  <si>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</si>
  <si>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</si>
  <si>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</si>
  <si>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</si>
  <si>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</si>
  <si>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</si>
  <si>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</si>
  <si>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</si>
  <si>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</si>
  <si>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</si>
  <si>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</si>
  <si>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</si>
  <si>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</si>
  <si>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</si>
  <si>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</si>
  <si>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</si>
  <si>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</si>
  <si>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</si>
  <si>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</si>
  <si>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</si>
  <si>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</si>
  <si>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</si>
  <si>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</si>
  <si>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</si>
  <si>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</si>
  <si>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</si>
  <si>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</si>
  <si>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</si>
  <si>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</si>
  <si>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</si>
  <si>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</si>
  <si>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</si>
  <si>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</si>
  <si>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</si>
  <si>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</si>
  <si>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</si>
  <si>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</si>
  <si>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</si>
  <si>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</si>
  <si>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</si>
  <si>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</si>
  <si>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</si>
  <si>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</si>
  <si>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</si>
  <si>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</si>
  <si>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</si>
  <si>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</si>
  <si>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</si>
  <si>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</si>
  <si>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</si>
  <si>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</si>
  <si>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</si>
  <si>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</si>
  <si>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</si>
  <si>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</si>
  <si>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</si>
  <si>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</si>
  <si>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</si>
  <si>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</si>
  <si>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</si>
  <si>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</si>
  <si>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</si>
  <si>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</si>
  <si>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</si>
  <si>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</si>
  <si>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</si>
  <si>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</si>
  <si>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</si>
  <si>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</si>
  <si>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</si>
  <si>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</si>
  <si>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</si>
  <si>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</si>
  <si>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</si>
  <si>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</si>
  <si>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</si>
  <si>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</si>
  <si>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</si>
  <si>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</si>
  <si>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</si>
  <si>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</si>
  <si>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</si>
  <si>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</si>
  <si>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</si>
  <si>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</si>
  <si>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</si>
  <si>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</si>
  <si>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</si>
  <si>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</si>
  <si>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</si>
  <si>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</si>
  <si>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</si>
  <si>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</si>
  <si>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</si>
  <si>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</si>
  <si>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</si>
  <si>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</si>
  <si>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</si>
  <si>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</si>
  <si>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</si>
  <si>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</si>
  <si>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</si>
  <si>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</si>
  <si>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</si>
  <si>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</si>
  <si>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</si>
  <si>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</si>
  <si>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</si>
  <si>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</si>
  <si>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</si>
  <si>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</si>
  <si>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</si>
  <si>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</si>
  <si>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</si>
  <si>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</si>
  <si>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</si>
  <si>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</si>
  <si>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</si>
  <si>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</si>
  <si>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</si>
  <si>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</si>
  <si>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</si>
  <si>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</si>
  <si>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</si>
  <si>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</si>
  <si>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</si>
  <si>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</si>
  <si>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</si>
  <si>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</si>
  <si>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</si>
  <si>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</si>
  <si>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</si>
  <si>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</si>
  <si>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</si>
  <si>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</si>
  <si>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</si>
  <si>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</si>
  <si>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</si>
  <si>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</si>
  <si>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</si>
  <si>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</si>
  <si>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</si>
  <si>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</si>
  <si>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</si>
  <si>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</si>
  <si>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</si>
  <si>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</si>
  <si>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</si>
  <si>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</si>
  <si>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</si>
  <si>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</si>
  <si>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</si>
  <si>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</si>
  <si>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</si>
  <si>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</si>
  <si>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</si>
  <si>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</si>
  <si>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</si>
  <si>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</si>
  <si>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</si>
  <si>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</si>
  <si>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</si>
  <si>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</si>
  <si>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</si>
  <si>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</si>
  <si>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</si>
  <si>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</si>
  <si>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</si>
  <si>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</si>
  <si>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</si>
  <si>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</si>
  <si>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</si>
  <si>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</si>
  <si>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</si>
  <si>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</si>
  <si>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</si>
  <si>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</si>
  <si>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</si>
  <si>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</si>
  <si>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</si>
  <si>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</si>
  <si>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</si>
  <si>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</si>
  <si>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</si>
  <si>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</si>
  <si>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</si>
  <si>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</si>
  <si>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</si>
  <si>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</si>
  <si>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</si>
  <si>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</si>
  <si>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</si>
  <si>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</si>
  <si>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</si>
  <si>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</si>
  <si>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</si>
  <si>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</si>
  <si>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</si>
  <si>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</si>
  <si>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</si>
  <si>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</si>
  <si>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</si>
  <si>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</si>
  <si>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</si>
  <si>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</si>
  <si>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</si>
  <si>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</si>
  <si>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</si>
  <si>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</si>
  <si>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</si>
  <si>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</si>
  <si>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</si>
  <si>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</si>
  <si>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</si>
  <si>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</si>
  <si>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</si>
  <si>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</si>
  <si>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</si>
  <si>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</si>
  <si>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</si>
  <si>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</si>
  <si>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</si>
  <si>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</si>
  <si>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</si>
  <si>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</si>
  <si>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</si>
  <si>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</si>
  <si>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</si>
  <si>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</si>
  <si>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</si>
  <si>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</si>
  <si>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</si>
  <si>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</si>
  <si>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</si>
  <si>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</si>
  <si>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</si>
  <si>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</si>
  <si>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</si>
  <si>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</si>
  <si>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</si>
  <si>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</si>
  <si>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</si>
  <si>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</si>
  <si>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</si>
  <si>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</si>
  <si>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</si>
  <si>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</si>
  <si>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</si>
  <si>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</si>
  <si>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</si>
  <si>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</si>
  <si>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</si>
  <si>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</si>
  <si>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</si>
  <si>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</si>
  <si>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</si>
  <si>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</si>
  <si>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</si>
  <si>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</si>
  <si>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</si>
  <si>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</si>
  <si>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</si>
  <si>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</si>
  <si>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</si>
  <si>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</si>
  <si>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</si>
  <si>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</si>
  <si>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</si>
  <si>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</si>
  <si>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</si>
  <si>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</si>
  <si>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</si>
  <si>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</si>
  <si>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</si>
  <si>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</si>
  <si>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</si>
  <si>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</si>
  <si>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</si>
  <si>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</si>
  <si>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</si>
  <si>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</si>
  <si>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</si>
  <si>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</si>
  <si>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</si>
  <si>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</si>
  <si>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</si>
  <si>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</si>
  <si>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</si>
  <si>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</si>
  <si>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</si>
  <si>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</si>
  <si>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</si>
  <si>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</si>
  <si>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</si>
  <si>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</si>
  <si>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</si>
  <si>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</si>
  <si>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</si>
  <si>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</si>
  <si>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</si>
  <si>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</si>
  <si>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</si>
  <si>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</si>
  <si>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</si>
  <si>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</si>
  <si>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</si>
  <si>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</si>
  <si>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</si>
  <si>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</si>
  <si>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</si>
  <si>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</si>
  <si>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</si>
  <si>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</si>
  <si>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</si>
  <si>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</si>
  <si>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</si>
  <si>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</si>
  <si>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</si>
  <si>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</si>
  <si>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</si>
  <si>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</si>
  <si>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</si>
  <si>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</si>
  <si>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</si>
  <si>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</si>
  <si>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</si>
  <si>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</si>
  <si>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</si>
  <si>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</si>
  <si>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</si>
  <si>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</si>
  <si>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</si>
  <si>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</si>
  <si>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</si>
  <si>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</si>
  <si>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</si>
  <si>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</si>
  <si>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</si>
  <si>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</si>
  <si>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</si>
  <si>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</si>
  <si>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</si>
  <si>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</si>
  <si>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</si>
  <si>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</si>
  <si>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</si>
  <si>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</si>
  <si>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</si>
  <si>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</si>
  <si>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</si>
  <si>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</si>
  <si>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</si>
  <si>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</si>
  <si>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</si>
  <si>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</si>
  <si>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</si>
  <si>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</si>
  <si>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</si>
  <si>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</si>
  <si>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</si>
  <si>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</si>
  <si>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</si>
  <si>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</si>
  <si>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</si>
  <si>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</si>
  <si>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</si>
  <si>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</si>
  <si>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</si>
  <si>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</si>
  <si>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</si>
  <si>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</si>
  <si>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</si>
  <si>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</si>
  <si>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</si>
  <si>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</si>
  <si>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</si>
  <si>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</si>
  <si>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</si>
  <si>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</si>
  <si>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</si>
  <si>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</si>
  <si>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</si>
  <si>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</si>
  <si>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</si>
  <si>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</si>
  <si>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</si>
  <si>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</si>
  <si>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</si>
  <si>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</si>
  <si>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</si>
  <si>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</si>
  <si>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</si>
  <si>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</si>
  <si>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</si>
  <si>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</si>
  <si>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</si>
  <si>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</si>
  <si>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</si>
  <si>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</si>
  <si>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</si>
  <si>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</si>
  <si>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</si>
  <si>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</si>
  <si>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</si>
  <si>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</si>
  <si>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</si>
  <si>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</si>
  <si>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</si>
  <si>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</si>
  <si>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</si>
  <si>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</si>
  <si>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</si>
  <si>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</si>
  <si>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</si>
  <si>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</si>
  <si>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</si>
  <si>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</si>
  <si>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</si>
  <si>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</si>
  <si>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</si>
  <si>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</si>
  <si>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</si>
  <si>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</si>
  <si>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</si>
  <si>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</si>
  <si>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</si>
  <si>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</si>
  <si>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</si>
  <si>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</si>
  <si>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</si>
  <si>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</si>
  <si>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</si>
  <si>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</si>
  <si>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</si>
  <si>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</si>
  <si>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</si>
  <si>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</si>
  <si>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</si>
  <si>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</si>
  <si>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</si>
  <si>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</si>
  <si>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</si>
  <si>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</si>
  <si>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</si>
  <si>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</si>
  <si>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</si>
  <si>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</si>
  <si>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</si>
  <si>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</si>
  <si>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</si>
  <si>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</si>
  <si>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</si>
  <si>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</si>
  <si>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</si>
  <si>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</si>
  <si>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</si>
  <si>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</si>
  <si>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</si>
  <si>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</si>
  <si>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</si>
  <si>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</si>
  <si>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</si>
  <si>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</si>
  <si>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</si>
  <si>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</si>
  <si>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</si>
  <si>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</si>
  <si>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</si>
  <si>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</si>
  <si>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</si>
  <si>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</si>
  <si>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</si>
  <si>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</si>
  <si>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</si>
  <si>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</si>
  <si>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</si>
  <si>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</si>
  <si>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</si>
  <si>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</si>
  <si>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</si>
  <si>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</si>
  <si>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</si>
  <si>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</si>
  <si>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</si>
  <si>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</si>
  <si>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</si>
  <si>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</si>
  <si>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</si>
  <si>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</si>
  <si>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</si>
  <si>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</si>
  <si>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</si>
  <si>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</si>
  <si>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</si>
  <si>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</si>
  <si>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</si>
  <si>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</si>
  <si>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</si>
  <si>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</si>
  <si>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</si>
  <si>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</si>
  <si>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</si>
  <si>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</si>
  <si>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</si>
  <si>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</si>
  <si>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</si>
  <si>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</si>
  <si>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</si>
  <si>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</si>
  <si>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</si>
  <si>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</si>
  <si>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</si>
  <si>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</si>
  <si>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</si>
  <si>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</si>
  <si>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</si>
  <si>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</si>
  <si>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</si>
  <si>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</si>
  <si>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</si>
  <si>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</si>
  <si>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</si>
  <si>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</si>
  <si>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</si>
  <si>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</si>
  <si>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</si>
  <si>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</si>
  <si>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</si>
  <si>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</si>
  <si>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</si>
  <si>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</si>
  <si>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</si>
  <si>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</si>
  <si>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</si>
  <si>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</si>
  <si>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</si>
  <si>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</si>
  <si>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</si>
  <si>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</si>
  <si>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</si>
  <si>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</si>
  <si>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</si>
  <si>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</si>
  <si>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</si>
  <si>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</si>
  <si>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</si>
  <si>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</si>
  <si>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</si>
  <si>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</si>
  <si>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</si>
  <si>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</si>
  <si>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</si>
  <si>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</si>
  <si>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</si>
  <si>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</si>
  <si>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</si>
  <si>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</si>
  <si>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</si>
  <si>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</si>
  <si>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</si>
  <si>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</si>
  <si>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</si>
  <si>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</si>
  <si>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</si>
  <si>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</si>
  <si>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</si>
  <si>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</si>
  <si>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</si>
  <si>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</si>
  <si>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</si>
  <si>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</si>
  <si>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</si>
  <si>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</si>
  <si>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</si>
  <si>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</si>
  <si>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</si>
  <si>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</si>
  <si>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</si>
  <si>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</si>
  <si>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</si>
  <si>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</si>
  <si>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</si>
  <si>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</si>
  <si>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</si>
  <si>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</si>
  <si>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</si>
  <si>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</si>
  <si>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</si>
  <si>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</si>
  <si>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</si>
  <si>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</si>
  <si>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</si>
  <si>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</si>
  <si>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</si>
  <si>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</si>
  <si>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</si>
  <si>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</si>
  <si>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</si>
  <si>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</si>
  <si>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</si>
  <si>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</si>
  <si>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</si>
  <si>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</si>
  <si>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</si>
  <si>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</si>
  <si>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</si>
  <si>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</si>
  <si>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</si>
  <si>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</si>
  <si>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</si>
  <si>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</si>
  <si>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</si>
  <si>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</si>
  <si>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</si>
  <si>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</si>
  <si>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</si>
  <si>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</si>
  <si>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</si>
  <si>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</si>
  <si>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</si>
  <si>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</si>
  <si>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</si>
  <si>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</si>
  <si>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</si>
  <si>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</si>
  <si>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</si>
  <si>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</si>
  <si>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</si>
  <si>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</si>
  <si>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</si>
  <si>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</si>
  <si>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</si>
  <si>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</si>
  <si>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</si>
  <si>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</si>
  <si>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</si>
  <si>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</si>
  <si>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</si>
  <si>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</si>
  <si>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</si>
  <si>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</si>
  <si>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</si>
  <si>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</si>
  <si>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</si>
  <si>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</si>
  <si>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</si>
  <si>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</si>
  <si>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</si>
  <si>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</si>
  <si>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</si>
  <si>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</si>
  <si>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</si>
  <si>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</si>
  <si>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</si>
  <si>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</si>
  <si>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</si>
  <si>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</si>
  <si>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</si>
  <si>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</si>
  <si>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</si>
  <si>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</si>
  <si>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</si>
  <si>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</si>
  <si>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</si>
  <si>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</si>
  <si>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</si>
  <si>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</si>
  <si>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</si>
  <si>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</si>
  <si>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</si>
  <si>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</si>
  <si>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</si>
  <si>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</si>
  <si>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</si>
  <si>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</si>
  <si>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</si>
  <si>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</si>
  <si>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</si>
  <si>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</si>
  <si>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</si>
  <si>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</si>
  <si>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</si>
  <si>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</si>
  <si>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</si>
  <si>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</si>
  <si>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</si>
  <si>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</si>
  <si>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</si>
  <si>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</si>
  <si>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</si>
  <si>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</si>
  <si>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</si>
  <si>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</si>
  <si>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</si>
  <si>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</si>
  <si>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</si>
  <si>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</si>
  <si>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</si>
  <si>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</si>
  <si>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</si>
  <si>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</si>
  <si>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</si>
  <si>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</si>
  <si>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</si>
  <si>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</si>
  <si>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</si>
  <si>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</si>
  <si>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</si>
  <si>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</si>
  <si>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</si>
  <si>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</si>
  <si>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</si>
  <si>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</si>
  <si>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</si>
  <si>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</si>
  <si>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</si>
  <si>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</si>
  <si>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</si>
  <si>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</si>
  <si>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</si>
  <si>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</si>
  <si>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</si>
  <si>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</si>
  <si>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</si>
  <si>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</si>
  <si>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</si>
  <si>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</si>
  <si>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</si>
  <si>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</si>
  <si>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</si>
  <si>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</si>
  <si>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</si>
  <si>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</si>
  <si>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</si>
  <si>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</si>
  <si>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</si>
  <si>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</si>
  <si>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</si>
  <si>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</si>
  <si>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</si>
  <si>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</si>
  <si>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</si>
  <si>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</si>
  <si>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</si>
  <si>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</si>
  <si>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</si>
  <si>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</si>
  <si>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</si>
  <si>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</si>
  <si>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</si>
  <si>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</si>
  <si>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</si>
  <si>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</si>
  <si>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</si>
  <si>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</si>
  <si>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</si>
  <si>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</si>
  <si>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</si>
  <si>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</si>
  <si>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</si>
  <si>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</si>
  <si>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</si>
  <si>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</si>
  <si>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</si>
  <si>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</si>
  <si>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</si>
  <si>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</si>
  <si>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</si>
  <si>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</si>
  <si>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</si>
  <si>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</si>
  <si>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</si>
  <si>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</si>
  <si>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</si>
  <si>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</si>
  <si>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</si>
  <si>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</si>
  <si>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</si>
  <si>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</si>
  <si>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</si>
  <si>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</si>
  <si>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</si>
  <si>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</si>
  <si>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</si>
  <si>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</si>
  <si>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</si>
  <si>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</si>
  <si>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</si>
  <si>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</si>
  <si>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</si>
  <si>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</si>
  <si>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</si>
  <si>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</si>
  <si>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</si>
  <si>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</si>
  <si>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</si>
  <si>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</si>
  <si>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</si>
  <si>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</si>
  <si>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</si>
  <si>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</si>
  <si>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</si>
  <si>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</si>
  <si>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</si>
  <si>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</si>
  <si>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</si>
  <si>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</si>
  <si>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</si>
  <si>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</si>
  <si>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</si>
  <si>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</si>
  <si>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</si>
  <si>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</si>
  <si>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</si>
  <si>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</si>
  <si>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</si>
  <si>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</si>
  <si>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</si>
  <si>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</si>
  <si>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</si>
  <si>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</si>
  <si>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</si>
  <si>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</si>
  <si>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</si>
  <si>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</si>
  <si>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</si>
  <si>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</si>
  <si>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</si>
  <si>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</si>
  <si>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</si>
  <si>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</si>
  <si>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</si>
  <si>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</si>
  <si>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</si>
  <si>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</si>
  <si>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</si>
  <si>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</si>
  <si>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</si>
  <si>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</si>
  <si>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</si>
  <si>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</si>
  <si>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</si>
  <si>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</si>
  <si>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</si>
  <si>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</si>
  <si>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</si>
  <si>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</si>
  <si>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</si>
  <si>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</si>
  <si>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</si>
  <si>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</si>
  <si>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</si>
  <si>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</si>
  <si>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</si>
  <si>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</si>
  <si>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</si>
  <si>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</si>
  <si>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</si>
  <si>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</si>
  <si>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</si>
  <si>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</si>
  <si>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</si>
  <si>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</si>
  <si>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</si>
  <si>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</si>
  <si>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</si>
  <si>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</si>
  <si>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</si>
  <si>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</si>
  <si>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</si>
  <si>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</si>
  <si>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</si>
  <si>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</si>
  <si>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</si>
  <si>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</si>
  <si>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</si>
  <si>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</si>
  <si>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</si>
  <si>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</si>
  <si>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</si>
  <si>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</si>
  <si>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</si>
  <si>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</si>
  <si>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</si>
  <si>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</si>
  <si>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</si>
  <si>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</si>
  <si>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</si>
  <si>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</si>
  <si>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</si>
  <si>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</si>
  <si>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</si>
  <si>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</si>
  <si>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</si>
  <si>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</si>
  <si>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</si>
  <si>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</si>
  <si>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</si>
  <si>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</si>
  <si>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</si>
  <si>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</si>
  <si>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</si>
  <si>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</si>
  <si>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</si>
  <si>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</si>
  <si>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</si>
  <si>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</si>
  <si>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</si>
  <si>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</si>
  <si>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</si>
  <si>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</si>
  <si>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</si>
  <si>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</si>
  <si>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</si>
  <si>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</si>
  <si>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</si>
  <si>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</si>
  <si>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</si>
  <si>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</si>
  <si>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</si>
  <si>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</si>
  <si>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</si>
  <si>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</si>
  <si>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</si>
  <si>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</si>
  <si>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</si>
  <si>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</si>
  <si>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</si>
  <si>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</si>
  <si>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</si>
  <si>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</si>
  <si>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</si>
  <si>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</si>
  <si>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</si>
  <si>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</si>
  <si>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</si>
  <si>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</si>
  <si>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</si>
  <si>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</si>
  <si>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</si>
  <si>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</si>
  <si>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</si>
  <si>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</si>
  <si>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</si>
  <si>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</si>
  <si>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</si>
  <si>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</si>
  <si>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</si>
  <si>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</si>
  <si>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</si>
  <si>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</si>
  <si>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</si>
  <si>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</si>
  <si>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</si>
  <si>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</si>
  <si>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</si>
  <si>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</si>
  <si>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</si>
  <si>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</si>
  <si>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</si>
  <si>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</si>
  <si>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</si>
  <si>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</si>
  <si>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</si>
  <si>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</si>
  <si>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</si>
  <si>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</si>
  <si>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</si>
  <si>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</si>
  <si>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</si>
  <si>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</si>
  <si>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</si>
  <si>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</si>
  <si>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</si>
  <si>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</si>
  <si>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</si>
  <si>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</si>
  <si>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</si>
  <si>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</si>
  <si>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</si>
  <si>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</si>
  <si>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</si>
  <si>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</si>
  <si>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</si>
  <si>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</si>
  <si>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</si>
  <si>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</si>
  <si>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</si>
  <si>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</si>
  <si>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</si>
  <si>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</si>
  <si>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</si>
  <si>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</si>
  <si>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</si>
  <si>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</si>
  <si>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</si>
  <si>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</si>
  <si>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</si>
  <si>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</si>
  <si>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</si>
  <si>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</si>
  <si>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</si>
  <si>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</si>
  <si>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</si>
  <si>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</si>
  <si>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</si>
  <si>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</si>
  <si>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</si>
  <si>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</si>
  <si>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</si>
  <si>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</si>
  <si>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</si>
  <si>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</si>
  <si>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</si>
  <si>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</si>
  <si>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</si>
  <si>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</si>
  <si>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</si>
  <si>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</si>
  <si>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</si>
  <si>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</si>
  <si>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</si>
  <si>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</si>
  <si>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</si>
  <si>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</si>
  <si>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</si>
  <si>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</si>
  <si>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</si>
  <si>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</si>
  <si>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</si>
  <si>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</si>
  <si>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</si>
  <si>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</si>
  <si>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</si>
  <si>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</si>
  <si>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</si>
  <si>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</si>
  <si>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</si>
  <si>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</si>
  <si>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</si>
  <si>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</si>
  <si>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</si>
  <si>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</si>
  <si>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</si>
  <si>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</si>
  <si>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</si>
  <si>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</si>
  <si>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</si>
  <si>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</si>
  <si>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</si>
  <si>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</si>
  <si>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</si>
  <si>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</si>
  <si>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</si>
  <si>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</si>
  <si>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</si>
  <si>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</si>
  <si>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</si>
  <si>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</si>
  <si>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</si>
  <si>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</si>
  <si>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</si>
  <si>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</si>
  <si>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</si>
  <si>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</si>
  <si>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</si>
  <si>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</si>
  <si>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</si>
  <si>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</si>
  <si>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</si>
  <si>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</si>
  <si>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</si>
  <si>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</si>
  <si>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</si>
  <si>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</si>
  <si>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</si>
  <si>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</si>
  <si>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</si>
  <si>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</si>
  <si>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</si>
  <si>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</si>
  <si>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</si>
  <si>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</si>
  <si>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</si>
  <si>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</si>
  <si>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</si>
  <si>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</si>
  <si>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</si>
  <si>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</si>
  <si>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</si>
  <si>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</si>
  <si>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</si>
  <si>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</si>
  <si>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</si>
  <si>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</si>
  <si>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</si>
  <si>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</si>
  <si>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</si>
  <si>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</si>
  <si>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</si>
  <si>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</si>
  <si>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</si>
  <si>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</si>
  <si>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</si>
  <si>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</si>
  <si>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</si>
  <si>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</si>
  <si>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</si>
  <si>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</si>
  <si>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</si>
  <si>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</si>
  <si>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</si>
  <si>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</si>
  <si>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</si>
  <si>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</si>
  <si>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</si>
  <si>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</si>
  <si>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</si>
  <si>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</si>
  <si>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</si>
  <si>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</si>
  <si>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</si>
  <si>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</si>
  <si>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</si>
  <si>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</si>
  <si>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</si>
  <si>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</si>
  <si>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</si>
  <si>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</si>
  <si>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</si>
  <si>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</si>
  <si>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</si>
  <si>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</si>
  <si>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</si>
  <si>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</si>
  <si>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</si>
  <si>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</si>
  <si>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</si>
  <si>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</si>
  <si>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</si>
  <si>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</si>
  <si>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</si>
  <si>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</si>
  <si>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</si>
  <si>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</si>
  <si>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</si>
  <si>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</si>
  <si>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</si>
  <si>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</si>
  <si>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</si>
  <si>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</si>
  <si>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</si>
  <si>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</si>
  <si>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</si>
  <si>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</si>
  <si>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</si>
  <si>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</si>
  <si>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</si>
  <si>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</si>
  <si>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</si>
  <si>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</si>
  <si>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</si>
  <si>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</si>
  <si>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</si>
  <si>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</si>
  <si>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</si>
  <si>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</si>
  <si>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</si>
  <si>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</si>
  <si>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</si>
  <si>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</si>
  <si>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</si>
  <si>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</si>
  <si>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</si>
  <si>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</si>
  <si>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</si>
  <si>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</si>
  <si>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</si>
  <si>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</si>
  <si>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</si>
  <si>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</si>
  <si>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</si>
  <si>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</si>
  <si>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</si>
  <si>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</si>
  <si>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</si>
  <si>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</si>
  <si>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</si>
  <si>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</si>
  <si>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</si>
  <si>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</si>
  <si>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</si>
  <si>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</si>
  <si>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</si>
  <si>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</si>
  <si>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</si>
  <si>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</si>
  <si>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</si>
  <si>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</si>
  <si>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</si>
  <si>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</si>
  <si>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</si>
  <si>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</si>
  <si>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</si>
  <si>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</si>
  <si>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</si>
  <si>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</si>
  <si>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</si>
  <si>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</si>
  <si>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</si>
  <si>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</si>
  <si>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</si>
  <si>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</si>
  <si>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</si>
  <si>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</si>
  <si>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</si>
  <si>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</si>
  <si>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</si>
  <si>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</si>
  <si>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</si>
  <si>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</si>
  <si>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</si>
  <si>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</si>
  <si>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</si>
  <si>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</si>
  <si>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</si>
  <si>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</si>
  <si>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</si>
  <si>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</si>
  <si>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</si>
  <si>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</si>
  <si>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</si>
  <si>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</si>
  <si>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</si>
  <si>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</si>
  <si>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</si>
  <si>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</si>
  <si>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</si>
  <si>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</si>
  <si>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</si>
  <si>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</si>
  <si>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</si>
  <si>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</si>
  <si>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</si>
  <si>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</si>
  <si>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</si>
  <si>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</si>
  <si>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</si>
  <si>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</si>
  <si>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</si>
  <si>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</si>
  <si>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</si>
  <si>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</si>
  <si>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</si>
  <si>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</si>
  <si>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</si>
  <si>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</si>
  <si>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</si>
  <si>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</si>
  <si>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</si>
  <si>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</si>
  <si>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</si>
  <si>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</si>
  <si>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</si>
  <si>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</si>
  <si>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</si>
  <si>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</si>
  <si>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</si>
  <si>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</si>
  <si>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</si>
  <si>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</si>
  <si>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</si>
  <si>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</si>
  <si>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</si>
  <si>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</si>
  <si>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</si>
  <si>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</si>
  <si>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</si>
  <si>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</si>
  <si>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</si>
  <si>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</si>
  <si>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</si>
  <si>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</si>
  <si>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</si>
  <si>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</si>
  <si>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</si>
  <si>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</si>
  <si>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</si>
  <si>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</si>
  <si>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</si>
  <si>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</si>
  <si>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</si>
  <si>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</si>
  <si>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</si>
  <si>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</si>
  <si>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</si>
  <si>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</si>
  <si>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</si>
  <si>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</si>
  <si>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</si>
  <si>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</si>
  <si>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</si>
  <si>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</si>
  <si>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</si>
  <si>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</si>
  <si>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</si>
  <si>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</si>
  <si>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</si>
  <si>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</si>
  <si>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</si>
  <si>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</si>
  <si>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</si>
  <si>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</si>
  <si>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</si>
  <si>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</si>
  <si>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</si>
  <si>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</si>
  <si>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</si>
  <si>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</si>
  <si>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</si>
  <si>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</si>
  <si>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</si>
  <si>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</si>
  <si>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</si>
  <si>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</si>
  <si>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</si>
  <si>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</si>
  <si>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</si>
  <si>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</si>
  <si>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</si>
  <si>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</si>
  <si>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</si>
  <si>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</si>
  <si>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</si>
  <si>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</si>
  <si>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</si>
  <si>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</si>
  <si>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</si>
  <si>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</si>
  <si>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</si>
  <si>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</si>
  <si>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</si>
  <si>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</si>
  <si>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</si>
  <si>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</si>
  <si>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</si>
  <si>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</si>
  <si>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</si>
  <si>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</si>
  <si>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</si>
  <si>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</si>
  <si>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</si>
  <si>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</si>
  <si>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</si>
  <si>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</si>
  <si>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</si>
  <si>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</si>
  <si>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</si>
  <si>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</si>
  <si>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</si>
  <si>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</si>
  <si>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</si>
  <si>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</si>
  <si>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</si>
  <si>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</si>
  <si>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</si>
  <si>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</si>
  <si>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</si>
  <si>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</si>
  <si>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</si>
  <si>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</si>
  <si>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</si>
  <si>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</si>
  <si>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</si>
  <si>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</si>
  <si>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</si>
  <si>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</si>
  <si>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</si>
  <si>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</si>
  <si>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</si>
  <si>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</si>
  <si>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</si>
  <si>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</si>
  <si>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</si>
  <si>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</si>
  <si>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</si>
  <si>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</si>
  <si>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</si>
  <si>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</si>
  <si>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</si>
  <si>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</si>
  <si>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</si>
  <si>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</si>
  <si>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</si>
  <si>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</si>
  <si>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</si>
  <si>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</si>
  <si>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</si>
  <si>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</si>
  <si>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</si>
  <si>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</si>
  <si>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</si>
  <si>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</si>
  <si>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</si>
  <si>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</si>
  <si>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</si>
  <si>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</si>
  <si>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</si>
  <si>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</si>
  <si>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</si>
  <si>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</si>
  <si>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</si>
  <si>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</si>
  <si>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</si>
  <si>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</si>
  <si>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</si>
  <si>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</si>
  <si>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</si>
  <si>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</si>
  <si>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</si>
  <si>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</si>
  <si>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</si>
  <si>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</si>
  <si>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</si>
  <si>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</si>
  <si>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</si>
  <si>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</si>
  <si>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</si>
  <si>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</si>
  <si>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</si>
  <si>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</si>
  <si>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</si>
  <si>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</si>
  <si>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</si>
  <si>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</si>
  <si>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</si>
  <si>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</si>
  <si>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</si>
  <si>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</si>
  <si>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</si>
  <si>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</si>
  <si>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</si>
  <si>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</si>
  <si>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</si>
  <si>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</si>
  <si>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</si>
  <si>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</si>
  <si>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</si>
  <si>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</si>
  <si>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</si>
  <si>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</si>
  <si>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</si>
  <si>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</si>
  <si>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</si>
  <si>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</si>
  <si>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</si>
  <si>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</si>
  <si>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</si>
  <si>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</si>
  <si>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</si>
  <si>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</si>
  <si>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</si>
  <si>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</si>
  <si>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</si>
  <si>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</si>
  <si>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</si>
  <si>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</si>
  <si>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</si>
  <si>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</si>
  <si>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</si>
  <si>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</si>
  <si>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</si>
  <si>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</si>
  <si>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</si>
  <si>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</si>
  <si>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</si>
  <si>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</si>
  <si>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</si>
  <si>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</si>
  <si>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</si>
  <si>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</si>
  <si>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</si>
  <si>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</si>
  <si>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</si>
  <si>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</si>
  <si>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</si>
  <si>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</si>
  <si>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</si>
  <si>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</si>
  <si>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</si>
  <si>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</si>
  <si>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</si>
  <si>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</si>
  <si>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</si>
  <si>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</si>
  <si>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</si>
  <si>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</si>
  <si>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</si>
  <si>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</si>
  <si>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</si>
  <si>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</si>
  <si>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</si>
  <si>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</si>
  <si>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</si>
  <si>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</si>
  <si>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</si>
  <si>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</si>
  <si>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</si>
  <si>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</si>
  <si>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</si>
  <si>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</si>
  <si>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</si>
  <si>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</si>
  <si>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</si>
  <si>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</si>
  <si>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</si>
  <si>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</si>
  <si>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</si>
  <si>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</si>
  <si>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</si>
  <si>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</si>
  <si>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</si>
  <si>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</si>
  <si>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</si>
  <si>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</si>
  <si>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</si>
  <si>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</si>
  <si>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</si>
  <si>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</si>
  <si>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</si>
  <si>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</si>
  <si>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</si>
  <si>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</si>
  <si>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</si>
  <si>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</si>
  <si>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</si>
  <si>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</si>
  <si>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</si>
  <si>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</si>
  <si>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</si>
  <si>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</si>
  <si>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</si>
  <si>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</si>
  <si>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</si>
  <si>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</si>
  <si>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</si>
  <si>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</si>
  <si>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</si>
  <si>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</si>
  <si>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</si>
  <si>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</si>
  <si>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</si>
  <si>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</si>
  <si>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</si>
  <si>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</si>
  <si>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</si>
  <si>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</si>
  <si>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</si>
  <si>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</si>
  <si>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</si>
  <si>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</si>
  <si>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</si>
  <si>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</si>
  <si>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</si>
  <si>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</si>
  <si>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</si>
  <si>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</si>
  <si>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</si>
  <si>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</si>
  <si>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</si>
  <si>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</si>
  <si>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</si>
  <si>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</si>
  <si>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</si>
  <si>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</si>
  <si>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</si>
  <si>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</si>
  <si>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</si>
  <si>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</si>
  <si>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</si>
  <si>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</si>
  <si>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</si>
  <si>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</si>
  <si>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</si>
  <si>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</si>
  <si>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</si>
  <si>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</si>
  <si>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</si>
  <si>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</si>
  <si>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</si>
  <si>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</si>
  <si>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</si>
  <si>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</si>
  <si>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</si>
  <si>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</si>
  <si>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</si>
  <si>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</si>
  <si>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</si>
  <si>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</si>
  <si>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</si>
  <si>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</si>
  <si>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</si>
  <si>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</si>
  <si>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</si>
  <si>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</si>
  <si>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</si>
  <si>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</si>
  <si>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</si>
  <si>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</si>
  <si>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</si>
  <si>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</si>
  <si>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</si>
  <si>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</si>
  <si>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</si>
  <si>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</si>
  <si>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</si>
  <si>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</si>
  <si>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</si>
  <si>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</si>
  <si>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</si>
  <si>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</si>
  <si>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</si>
  <si>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</si>
  <si>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</si>
  <si>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</si>
  <si>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</si>
  <si>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</si>
  <si>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</si>
  <si>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</si>
  <si>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</si>
  <si>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</si>
  <si>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</si>
  <si>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</si>
  <si>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</si>
  <si>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</si>
  <si>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</si>
  <si>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</si>
  <si>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</si>
  <si>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</si>
  <si>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</si>
  <si>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</si>
  <si>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</si>
  <si>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</si>
  <si>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</si>
  <si>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</si>
  <si>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</si>
  <si>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</si>
  <si>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</si>
  <si>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</si>
  <si>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</si>
  <si>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</si>
  <si>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</si>
  <si>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</si>
  <si>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</si>
  <si>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</si>
  <si>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</si>
  <si>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</si>
  <si>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</si>
  <si>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</si>
  <si>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</si>
  <si>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</si>
  <si>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</si>
  <si>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</si>
  <si>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</si>
  <si>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</si>
  <si>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</si>
  <si>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</si>
  <si>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</si>
  <si>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</si>
  <si>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</si>
  <si>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</si>
  <si>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</si>
  <si>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</si>
  <si>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</si>
  <si>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</si>
  <si>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</si>
  <si>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</si>
  <si>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</si>
  <si>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</si>
  <si>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</si>
  <si>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</si>
  <si>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</si>
  <si>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</si>
  <si>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</si>
  <si>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</si>
  <si>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</si>
  <si>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</si>
  <si>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</si>
  <si>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</si>
  <si>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</si>
  <si>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</si>
  <si>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</si>
  <si>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</si>
  <si>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</si>
  <si>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</si>
  <si>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</si>
  <si>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</si>
  <si>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</si>
  <si>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</si>
  <si>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</si>
  <si>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</si>
  <si>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</si>
  <si>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</si>
  <si>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</si>
  <si>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</si>
  <si>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</si>
  <si>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</si>
  <si>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</si>
  <si>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</si>
  <si>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</si>
  <si>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</si>
  <si>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</si>
  <si>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</si>
  <si>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</si>
  <si>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</si>
  <si>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</si>
  <si>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</si>
  <si>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</si>
  <si>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</si>
  <si>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</si>
  <si>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</si>
  <si>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</si>
  <si>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</si>
  <si>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</si>
  <si>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</si>
  <si>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</si>
  <si>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</si>
  <si>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</si>
  <si>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</si>
  <si>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</si>
  <si>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</si>
  <si>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</si>
  <si>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</si>
  <si>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</si>
  <si>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</si>
  <si>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</si>
  <si>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</si>
  <si>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</si>
  <si>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</si>
  <si>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</si>
  <si>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</si>
  <si>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</si>
  <si>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</si>
  <si>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</si>
  <si>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</si>
  <si>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</si>
  <si>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</si>
  <si>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</si>
  <si>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</si>
  <si>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</si>
  <si>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</si>
  <si>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</si>
  <si>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</si>
  <si>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</si>
  <si>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</si>
  <si>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</si>
  <si>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</si>
  <si>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</si>
  <si>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</si>
  <si>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</si>
  <si>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</si>
  <si>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</si>
  <si>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</si>
  <si>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</si>
  <si>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</si>
  <si>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</si>
  <si>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</si>
  <si>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</si>
  <si>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</si>
  <si>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</si>
  <si>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</si>
  <si>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</si>
  <si>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</si>
  <si>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</si>
  <si>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</si>
  <si>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</si>
  <si>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</si>
  <si>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</si>
  <si>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</si>
  <si>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</si>
  <si>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</si>
  <si>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</si>
  <si>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</si>
  <si>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</si>
  <si>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</si>
  <si>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</si>
  <si>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</si>
  <si>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</si>
  <si>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</si>
  <si>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</si>
  <si>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</si>
  <si>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</si>
  <si>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</si>
  <si>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</si>
  <si>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</si>
  <si>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</si>
  <si>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</si>
  <si>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</si>
  <si>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</si>
  <si>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</si>
  <si>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</si>
  <si>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</si>
  <si>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</si>
  <si>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</si>
  <si>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</si>
  <si>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</si>
  <si>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</si>
  <si>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</si>
  <si>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</si>
  <si>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</si>
  <si>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</si>
  <si>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</si>
  <si>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</si>
  <si>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</si>
  <si>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</si>
  <si>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</si>
  <si>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</si>
  <si>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</si>
  <si>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</si>
  <si>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</si>
  <si>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</si>
  <si>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</si>
  <si>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</si>
  <si>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</si>
  <si>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</si>
  <si>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</si>
  <si>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</si>
  <si>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</si>
  <si>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</si>
  <si>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</si>
  <si>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</si>
  <si>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</si>
  <si>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</si>
  <si>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</si>
  <si>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</si>
  <si>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</si>
  <si>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</si>
  <si>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</si>
  <si>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</si>
  <si>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</si>
  <si>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</si>
  <si>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</si>
  <si>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</si>
  <si>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</si>
  <si>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</si>
  <si>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</si>
  <si>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</si>
  <si>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</si>
  <si>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</si>
  <si>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</si>
  <si>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</si>
  <si>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</si>
  <si>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</si>
  <si>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</si>
  <si>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</si>
  <si>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</si>
  <si>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</si>
  <si>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</si>
  <si>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</si>
  <si>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</si>
  <si>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</si>
  <si>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</si>
  <si>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</si>
  <si>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</si>
  <si>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</si>
  <si>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</si>
  <si>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</si>
  <si>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</si>
  <si>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</si>
  <si>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</si>
  <si>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</si>
  <si>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</si>
  <si>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</si>
  <si>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</si>
  <si>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</si>
  <si>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</si>
  <si>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</si>
  <si>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</si>
  <si>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</si>
  <si>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</si>
  <si>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</si>
  <si>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</si>
  <si>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</si>
  <si>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</si>
  <si>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</si>
  <si>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</si>
  <si>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</si>
  <si>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</si>
  <si>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</si>
  <si>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</si>
  <si>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</si>
  <si>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</si>
  <si>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</si>
  <si>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</si>
  <si>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</si>
  <si>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</si>
  <si>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</si>
  <si>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</si>
  <si>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</si>
  <si>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</si>
  <si>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</si>
  <si>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</si>
  <si>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</si>
  <si>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</si>
  <si>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</si>
  <si>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</si>
  <si>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</si>
  <si>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</si>
  <si>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</si>
  <si>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</si>
  <si>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</si>
  <si>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</si>
  <si>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</si>
  <si>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</si>
  <si>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</si>
  <si>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</si>
  <si>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</si>
  <si>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</si>
  <si>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</si>
  <si>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</si>
  <si>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</si>
  <si>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</si>
  <si>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</si>
  <si>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</si>
  <si>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</si>
  <si>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</si>
  <si>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</si>
  <si>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</si>
  <si>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</si>
  <si>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</si>
  <si>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</si>
  <si>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</si>
  <si>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</si>
  <si>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</si>
  <si>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</si>
  <si>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</si>
  <si>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</si>
  <si>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</si>
  <si>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</si>
  <si>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</si>
  <si>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</si>
  <si>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</si>
  <si>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</si>
  <si>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</si>
  <si>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</si>
  <si>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</si>
  <si>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</si>
  <si>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</si>
  <si>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</si>
  <si>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</si>
  <si>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</si>
  <si>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</si>
  <si>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</si>
  <si>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</si>
  <si>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</si>
  <si>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</si>
  <si>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</si>
  <si>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</si>
  <si>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</si>
  <si>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</si>
  <si>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</si>
  <si>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</si>
  <si>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</si>
  <si>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</si>
  <si>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</si>
  <si>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</si>
  <si>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</si>
  <si>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</si>
  <si>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</si>
  <si>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</si>
  <si>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</si>
  <si>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</si>
  <si>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</si>
  <si>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</si>
  <si>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</si>
  <si>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</si>
  <si>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</si>
  <si>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</si>
  <si>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</si>
  <si>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</si>
  <si>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</si>
  <si>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</si>
  <si>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</si>
  <si>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</si>
  <si>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</si>
  <si>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</si>
  <si>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</si>
  <si>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</si>
  <si>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</si>
  <si>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</si>
  <si>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</si>
  <si>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</si>
  <si>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</si>
  <si>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</si>
  <si>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</si>
  <si>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</si>
  <si>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</si>
  <si>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</si>
  <si>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</si>
  <si>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</si>
  <si>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</si>
  <si>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</si>
  <si>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</si>
  <si>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</si>
  <si>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</si>
  <si>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</si>
  <si>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</si>
  <si>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</si>
  <si>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</si>
  <si>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</si>
  <si>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</si>
  <si>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</si>
  <si>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</si>
  <si>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</si>
  <si>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</si>
  <si>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</si>
  <si>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</si>
  <si>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</si>
  <si>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</si>
  <si>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</si>
  <si>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</si>
  <si>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</si>
  <si>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</si>
  <si>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</si>
  <si>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</si>
  <si>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</si>
  <si>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</si>
  <si>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</si>
  <si>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</si>
  <si>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</si>
  <si>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</si>
  <si>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</si>
  <si>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</si>
  <si>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</si>
  <si>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</si>
  <si>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</si>
  <si>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</si>
  <si>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</si>
  <si>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</si>
  <si>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</si>
  <si>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</si>
  <si>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</si>
  <si>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</si>
  <si>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</si>
  <si>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</si>
  <si>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</si>
  <si>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</si>
  <si>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</si>
  <si>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</si>
  <si>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</si>
  <si>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</si>
  <si>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</si>
  <si>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</si>
  <si>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</si>
  <si>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</si>
  <si>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</si>
  <si>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</si>
  <si>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</si>
  <si>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</si>
  <si>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</si>
  <si>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</si>
  <si>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</si>
  <si>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</si>
  <si>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</si>
  <si>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</si>
  <si>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</si>
  <si>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</si>
  <si>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</si>
  <si>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</si>
  <si>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</si>
  <si>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</si>
  <si>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</si>
  <si>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</si>
  <si>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</si>
  <si>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</si>
  <si>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</si>
  <si>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</si>
  <si>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</si>
  <si>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</si>
  <si>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</si>
  <si>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</si>
  <si>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</si>
  <si>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</si>
  <si>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</si>
  <si>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</si>
  <si>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</si>
  <si>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</si>
  <si>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</si>
  <si>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</si>
  <si>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</si>
  <si>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</si>
  <si>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</si>
  <si>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</si>
  <si>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</si>
  <si>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</si>
  <si>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</si>
  <si>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</si>
  <si>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</si>
  <si>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</si>
  <si>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</si>
  <si>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</si>
  <si>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</si>
  <si>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</si>
  <si>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</si>
  <si>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</si>
  <si>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</si>
  <si>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</si>
  <si>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</si>
  <si>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</si>
  <si>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</si>
  <si>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</si>
  <si>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</si>
  <si>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</si>
  <si>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</si>
  <si>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</si>
  <si>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</si>
  <si>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</si>
  <si>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</si>
  <si>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</si>
  <si>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</si>
  <si>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</si>
  <si>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</si>
  <si>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</si>
  <si>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</si>
  <si>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</si>
  <si>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</si>
  <si>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</si>
  <si>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</si>
  <si>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</si>
  <si>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</si>
  <si>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</si>
  <si>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</si>
  <si>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</si>
  <si>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</si>
  <si>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</si>
  <si>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</si>
  <si>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</si>
  <si>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</si>
  <si>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</si>
  <si>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</si>
  <si>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</si>
  <si>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</si>
  <si>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</si>
  <si>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</si>
  <si>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</si>
  <si>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</si>
  <si>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</si>
  <si>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</si>
  <si>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</si>
  <si>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</si>
  <si>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</si>
  <si>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</si>
  <si>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</si>
  <si>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</si>
  <si>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</si>
  <si>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</si>
  <si>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</si>
  <si>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</si>
  <si>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</si>
  <si>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</si>
  <si>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</si>
  <si>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</si>
  <si>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</si>
  <si>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</si>
  <si>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</si>
  <si>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</si>
  <si>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</si>
  <si>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</si>
  <si>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</si>
  <si>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</si>
  <si>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</si>
  <si>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</si>
  <si>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</si>
  <si>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</si>
  <si>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</si>
  <si>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</si>
  <si>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</si>
  <si>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</si>
  <si>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</si>
  <si>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</si>
  <si>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</si>
  <si>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</si>
  <si>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</si>
  <si>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</si>
  <si>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</si>
  <si>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</si>
  <si>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</si>
  <si>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</si>
  <si>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</si>
  <si>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</si>
  <si>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</si>
  <si>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</si>
  <si>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</si>
  <si>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</si>
  <si>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</si>
  <si>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</si>
  <si>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</si>
  <si>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</si>
  <si>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</si>
  <si>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</si>
  <si>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</si>
  <si>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</si>
  <si>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</si>
  <si>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</si>
  <si>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</si>
  <si>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</si>
  <si>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</si>
  <si>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</si>
  <si>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</si>
  <si>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</si>
  <si>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</si>
  <si>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</si>
  <si>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</si>
  <si>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</si>
  <si>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</si>
  <si>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</si>
  <si>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</si>
  <si>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</si>
  <si>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</si>
  <si>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</si>
  <si>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</si>
  <si>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</si>
  <si>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</si>
  <si>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</si>
  <si>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</si>
  <si>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</si>
  <si>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</si>
  <si>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</si>
  <si>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</si>
  <si>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</si>
  <si>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</si>
  <si>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</si>
  <si>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</si>
  <si>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</si>
  <si>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</si>
  <si>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</si>
  <si>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</si>
  <si>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</si>
  <si>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</si>
  <si>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</si>
  <si>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</si>
  <si>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</si>
  <si>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</si>
  <si>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</si>
  <si>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</si>
  <si>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</si>
  <si>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</si>
  <si>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</si>
  <si>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</si>
  <si>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</si>
  <si>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</si>
  <si>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</si>
  <si>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</si>
  <si>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</si>
  <si>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</si>
  <si>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</si>
  <si>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</si>
  <si>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</si>
  <si>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</si>
  <si>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</si>
  <si>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</si>
  <si>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</si>
  <si>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</si>
  <si>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</si>
  <si>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</si>
  <si>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</si>
  <si>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</si>
  <si>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</si>
  <si>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</si>
  <si>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</si>
  <si>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</si>
  <si>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</si>
  <si>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</si>
  <si>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</si>
  <si>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</si>
  <si>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</si>
  <si>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</si>
  <si>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</si>
  <si>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</si>
  <si>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</si>
  <si>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</si>
  <si>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</si>
  <si>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</si>
  <si>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</si>
  <si>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</si>
  <si>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</si>
  <si>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</si>
  <si>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</si>
  <si>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</si>
  <si>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</si>
  <si>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</si>
  <si>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</si>
  <si>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</si>
  <si>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</si>
  <si>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</si>
  <si>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</si>
  <si>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</si>
  <si>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</si>
  <si>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</si>
  <si>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</si>
  <si>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</si>
  <si>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</si>
  <si>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</si>
  <si>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</si>
  <si>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</si>
  <si>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</si>
  <si>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</si>
  <si>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</si>
  <si>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</si>
  <si>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</si>
  <si>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</si>
  <si>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</si>
  <si>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</si>
  <si>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</si>
  <si>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</si>
  <si>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</si>
  <si>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</si>
  <si>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</si>
  <si>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</si>
  <si>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</si>
  <si>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</si>
  <si>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</si>
  <si>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</si>
  <si>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</si>
  <si>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</si>
  <si>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</si>
  <si>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</si>
  <si>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</si>
  <si>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</si>
  <si>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</si>
  <si>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</si>
  <si>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</si>
  <si>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</si>
  <si>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</si>
  <si>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</si>
  <si>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</si>
  <si>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</si>
  <si>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</si>
  <si>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</si>
  <si>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</si>
  <si>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</si>
  <si>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</si>
  <si>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</si>
  <si>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</si>
  <si>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</si>
  <si>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</si>
  <si>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</si>
  <si>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</si>
  <si>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</si>
  <si>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</si>
  <si>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</si>
  <si>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</si>
  <si>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</si>
  <si>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</si>
  <si>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</si>
  <si>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</si>
  <si>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</si>
  <si>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</si>
  <si>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</si>
  <si>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</si>
  <si>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</si>
  <si>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</si>
  <si>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</si>
  <si>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</si>
  <si>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</si>
  <si>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</si>
  <si>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</si>
  <si>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</si>
  <si>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</si>
  <si>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</si>
  <si>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</si>
  <si>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</si>
  <si>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</si>
  <si>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</si>
  <si>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</si>
  <si>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</si>
  <si>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</si>
  <si>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</si>
  <si>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</si>
  <si>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</si>
  <si>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</si>
  <si>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</si>
  <si>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</si>
  <si>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</si>
  <si>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</si>
  <si>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</si>
  <si>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</si>
  <si>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</si>
  <si>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</si>
  <si>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</si>
  <si>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</si>
  <si>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</si>
  <si>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</si>
  <si>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</si>
  <si>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</si>
  <si>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</si>
  <si>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</si>
  <si>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</si>
  <si>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</si>
  <si>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</si>
  <si>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</si>
  <si>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</si>
  <si>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</si>
  <si>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</si>
  <si>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</si>
  <si>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</si>
  <si>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</si>
  <si>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</si>
  <si>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</si>
  <si>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</si>
  <si>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</si>
  <si>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</si>
  <si>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</si>
  <si>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</si>
  <si>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</si>
  <si>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</si>
  <si>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</si>
  <si>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</si>
  <si>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</si>
  <si>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</si>
  <si>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</si>
  <si>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</si>
  <si>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</si>
  <si>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</si>
  <si>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</si>
  <si>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</si>
  <si>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</si>
  <si>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</si>
  <si>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</si>
  <si>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</si>
  <si>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</si>
  <si>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</si>
  <si>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</si>
  <si>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</si>
  <si>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</si>
  <si>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</si>
  <si>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</si>
  <si>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</si>
  <si>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</si>
  <si>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</si>
  <si>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</si>
  <si>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</si>
  <si>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</si>
  <si>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</si>
  <si>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</si>
  <si>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</si>
  <si>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</si>
  <si>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</si>
  <si>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</si>
  <si>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</si>
  <si>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</si>
  <si>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</si>
  <si>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</si>
  <si>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</si>
  <si>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</si>
  <si>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</si>
  <si>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</si>
  <si>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</si>
  <si>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</si>
  <si>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</si>
  <si>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</si>
  <si>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</si>
  <si>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</si>
  <si>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</si>
  <si>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</si>
  <si>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</si>
  <si>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</si>
  <si>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</si>
  <si>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</si>
  <si>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</si>
  <si>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</si>
  <si>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</si>
  <si>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</si>
  <si>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</si>
  <si>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</si>
  <si>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</si>
  <si>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</si>
  <si>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</si>
  <si>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</si>
  <si>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</si>
  <si>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</si>
  <si>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</si>
  <si>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</si>
  <si>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</si>
  <si>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</si>
  <si>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</si>
  <si>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</si>
  <si>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</si>
  <si>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</si>
  <si>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</si>
  <si>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</si>
  <si>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</si>
  <si>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</si>
  <si>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</si>
  <si>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</si>
  <si>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</si>
  <si>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</si>
  <si>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</si>
  <si>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</si>
  <si>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</si>
  <si>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</si>
  <si>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</si>
  <si>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</si>
  <si>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</si>
  <si>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</si>
  <si>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</si>
  <si>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</si>
  <si>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</si>
  <si>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</si>
  <si>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</si>
  <si>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</si>
  <si>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</si>
  <si>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</si>
  <si>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</si>
  <si>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</si>
  <si>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</si>
  <si>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</si>
  <si>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</si>
  <si>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</si>
  <si>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</si>
  <si>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</si>
  <si>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</si>
  <si>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</si>
  <si>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</si>
  <si>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</si>
  <si>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</si>
  <si>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</si>
  <si>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</si>
  <si>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</si>
  <si>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</si>
  <si>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</si>
  <si>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</si>
  <si>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</si>
  <si>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</si>
  <si>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</si>
  <si>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</si>
  <si>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</si>
  <si>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</si>
  <si>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</si>
  <si>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</si>
  <si>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</si>
  <si>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</si>
  <si>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</si>
  <si>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</si>
  <si>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</si>
  <si>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</si>
  <si>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</si>
  <si>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</si>
  <si>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</si>
  <si>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</si>
  <si>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</si>
  <si>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</si>
  <si>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</si>
  <si>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</si>
  <si>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</si>
  <si>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</si>
  <si>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</si>
  <si>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</si>
  <si>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</si>
  <si>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</si>
  <si>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</si>
  <si>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</si>
  <si>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</si>
  <si>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</si>
  <si>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</si>
  <si>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</si>
  <si>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</si>
  <si>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</si>
  <si>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</si>
  <si>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</si>
  <si>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</si>
  <si>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</si>
  <si>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</si>
  <si>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</si>
  <si>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</si>
  <si>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</si>
  <si>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</si>
  <si>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</si>
  <si>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</si>
  <si>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</si>
  <si>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</si>
  <si>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</si>
  <si>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</si>
  <si>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</si>
  <si>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</si>
  <si>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</si>
  <si>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</si>
  <si>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</si>
  <si>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</si>
  <si>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</si>
  <si>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</si>
  <si>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</si>
  <si>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</si>
  <si>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</si>
  <si>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</si>
  <si>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</si>
  <si>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</si>
  <si>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</si>
  <si>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</si>
  <si>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</si>
  <si>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</si>
  <si>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</si>
  <si>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</si>
  <si>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</si>
  <si>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</si>
  <si>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</si>
  <si>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</si>
  <si>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</si>
  <si>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</si>
  <si>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</si>
  <si>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</si>
  <si>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</si>
  <si>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</si>
  <si>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</si>
  <si>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</si>
  <si>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</si>
  <si>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</si>
  <si>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</si>
  <si>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</si>
  <si>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</si>
  <si>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</si>
  <si>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</si>
  <si>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</si>
  <si>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</si>
  <si>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</si>
  <si>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</si>
  <si>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</si>
  <si>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</si>
  <si>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</si>
  <si>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</si>
  <si>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</si>
  <si>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</si>
  <si>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</si>
  <si>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</si>
  <si>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</si>
  <si>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</si>
  <si>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</si>
  <si>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</si>
  <si>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</si>
  <si>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</si>
  <si>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</si>
  <si>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</si>
  <si>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</si>
  <si>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</si>
  <si>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</si>
  <si>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</si>
  <si>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</si>
  <si>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</si>
  <si>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</si>
  <si>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</si>
  <si>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</si>
  <si>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</si>
  <si>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</si>
  <si>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</si>
  <si>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</si>
  <si>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</si>
  <si>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</si>
  <si>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</si>
  <si>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</si>
  <si>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</si>
  <si>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</si>
  <si>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</si>
  <si>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</si>
  <si>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</si>
  <si>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</si>
  <si>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</si>
  <si>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</si>
  <si>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</si>
  <si>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</si>
  <si>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</si>
  <si>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</si>
  <si>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</si>
  <si>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</si>
  <si>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</si>
  <si>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</si>
  <si>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</si>
  <si>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</si>
  <si>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</si>
  <si>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</si>
  <si>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</si>
  <si>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</si>
  <si>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</si>
  <si>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</si>
  <si>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</si>
  <si>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</si>
  <si>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</si>
  <si>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</si>
  <si>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</si>
  <si>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</si>
  <si>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</si>
  <si>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</si>
  <si>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</si>
  <si>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</si>
  <si>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</si>
  <si>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</si>
  <si>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</si>
  <si>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</si>
  <si>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</si>
  <si>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</si>
  <si>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</si>
  <si>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</si>
  <si>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</si>
  <si>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</si>
  <si>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</si>
  <si>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</si>
  <si>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</si>
  <si>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</si>
  <si>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</si>
  <si>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</si>
  <si>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</si>
  <si>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</si>
  <si>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</si>
  <si>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</si>
  <si>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</si>
  <si>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</si>
  <si>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</si>
  <si>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</si>
  <si>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</si>
  <si>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</si>
  <si>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</si>
  <si>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</si>
  <si>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</si>
  <si>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</si>
  <si>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</si>
  <si>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</si>
  <si>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</si>
  <si>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</si>
  <si>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</si>
  <si>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</si>
  <si>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</si>
  <si>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</si>
  <si>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</si>
  <si>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</si>
  <si>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</si>
  <si>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</si>
  <si>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</si>
  <si>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</si>
  <si>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</si>
  <si>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</si>
  <si>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</si>
  <si>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</si>
  <si>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</si>
  <si>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</si>
  <si>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</si>
  <si>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</si>
  <si>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</si>
  <si>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</si>
  <si>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</si>
  <si>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</si>
  <si>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</si>
  <si>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</si>
  <si>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</si>
  <si>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</si>
  <si>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</si>
  <si>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</si>
  <si>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</si>
  <si>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</si>
  <si>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</si>
  <si>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</si>
  <si>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</si>
  <si>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</si>
  <si>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</si>
  <si>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</si>
  <si>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</si>
  <si>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</si>
  <si>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</si>
  <si>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</si>
  <si>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</si>
  <si>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</si>
  <si>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</si>
  <si>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</si>
  <si>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</si>
  <si>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</si>
  <si>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</si>
  <si>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</si>
  <si>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</si>
  <si>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</si>
  <si>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</si>
  <si>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</si>
  <si>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</si>
  <si>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</si>
  <si>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</si>
  <si>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</si>
  <si>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</si>
  <si>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</si>
  <si>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</si>
  <si>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</si>
  <si>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</si>
  <si>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</si>
  <si>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</si>
  <si>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</si>
  <si>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</si>
  <si>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</si>
  <si>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</si>
  <si>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</si>
  <si>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</si>
  <si>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</si>
  <si>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</si>
  <si>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</si>
  <si>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</si>
  <si>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</si>
  <si>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</si>
  <si>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</si>
  <si>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</si>
  <si>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</si>
  <si>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</si>
  <si>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</si>
  <si>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</si>
  <si>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</si>
  <si>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</si>
  <si>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</si>
  <si>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</si>
  <si>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</si>
  <si>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</si>
  <si>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</si>
  <si>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</si>
  <si>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</si>
  <si>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</si>
  <si>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</si>
  <si>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</si>
  <si>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</si>
  <si>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</si>
  <si>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</si>
  <si>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</si>
  <si>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</si>
  <si>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</si>
  <si>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</si>
  <si>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</si>
  <si>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</si>
  <si>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</si>
  <si>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</si>
  <si>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</si>
  <si>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</si>
  <si>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</si>
  <si>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</si>
  <si>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</si>
  <si>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</si>
  <si>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</si>
  <si>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</si>
  <si>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</si>
  <si>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</si>
  <si>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</si>
  <si>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</si>
  <si>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</si>
  <si>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</si>
  <si>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</si>
  <si>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</si>
  <si>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</si>
  <si>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</si>
  <si>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</si>
  <si>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</si>
  <si>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</si>
  <si>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</si>
  <si>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</si>
  <si>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</si>
  <si>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</si>
  <si>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</si>
  <si>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</si>
  <si>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</si>
  <si>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</si>
  <si>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</si>
  <si>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</si>
  <si>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</si>
  <si>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</si>
  <si>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</si>
  <si>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</si>
  <si>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</si>
  <si>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</si>
  <si>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</si>
  <si>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</si>
  <si>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</si>
  <si>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</si>
  <si>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</si>
  <si>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</si>
  <si>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</si>
  <si>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</si>
  <si>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</si>
  <si>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</si>
  <si>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</si>
  <si>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</si>
  <si>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</si>
  <si>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</si>
  <si>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</si>
  <si>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</si>
  <si>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</si>
  <si>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</si>
  <si>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</si>
  <si>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</si>
  <si>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</si>
  <si>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</si>
  <si>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</si>
  <si>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</si>
  <si>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</si>
  <si>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</si>
  <si>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</si>
  <si>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</si>
  <si>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</si>
  <si>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</si>
  <si>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</si>
  <si>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</si>
  <si>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</si>
  <si>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</si>
  <si>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</si>
  <si>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</si>
  <si>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</si>
  <si>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</si>
  <si>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</si>
  <si>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</si>
  <si>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</si>
  <si>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</si>
  <si>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</si>
  <si>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</si>
  <si>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</si>
  <si>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</si>
  <si>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</si>
  <si>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</si>
  <si>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</si>
  <si>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</si>
  <si>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</si>
  <si>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</si>
  <si>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</si>
  <si>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</si>
  <si>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</si>
  <si>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</si>
  <si>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</si>
  <si>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</si>
  <si>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</si>
  <si>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</si>
  <si>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</si>
  <si>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</si>
  <si>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</si>
  <si>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</si>
  <si>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</si>
  <si>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</si>
  <si>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</si>
  <si>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</si>
  <si>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</si>
  <si>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</si>
  <si>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</si>
  <si>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</si>
  <si>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</si>
  <si>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</si>
  <si>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</si>
  <si>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</si>
  <si>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</si>
  <si>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</si>
  <si>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</si>
  <si>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</si>
  <si>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</si>
  <si>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</si>
  <si>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</si>
  <si>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</si>
  <si>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</si>
  <si>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</si>
  <si>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</si>
  <si>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</si>
  <si>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</si>
  <si>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</si>
  <si>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</si>
  <si>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</si>
  <si>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</si>
  <si>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</si>
  <si>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</si>
  <si>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</si>
  <si>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</si>
  <si>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</si>
  <si>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</si>
  <si>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</si>
  <si>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</si>
  <si>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</si>
  <si>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</si>
  <si>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</si>
  <si>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</si>
  <si>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</si>
  <si>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</si>
  <si>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</si>
  <si>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</si>
  <si>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</si>
  <si>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</si>
  <si>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</si>
  <si>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</si>
  <si>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</si>
  <si>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</si>
  <si>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</si>
  <si>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</si>
  <si>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</si>
  <si>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</si>
  <si>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</si>
  <si>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</si>
  <si>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</si>
  <si>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</si>
  <si>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</si>
  <si>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</si>
  <si>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</si>
  <si>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</si>
  <si>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</si>
  <si>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</si>
  <si>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</si>
  <si>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</si>
  <si>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</si>
  <si>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</si>
  <si>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</si>
  <si>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</si>
  <si>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</si>
  <si>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</si>
  <si>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</si>
  <si>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</si>
  <si>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</si>
  <si>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</si>
  <si>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</si>
  <si>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</si>
  <si>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</si>
  <si>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</si>
  <si>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</si>
  <si>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</si>
  <si>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</si>
  <si>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</si>
  <si>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</si>
  <si>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</si>
  <si>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</si>
  <si>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</si>
  <si>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</si>
  <si>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</si>
  <si>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</si>
  <si>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</si>
  <si>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</si>
  <si>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</si>
  <si>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</si>
  <si>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</si>
  <si>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</si>
  <si>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</si>
  <si>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</si>
  <si>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</si>
  <si>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</si>
  <si>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</si>
  <si>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</si>
  <si>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</si>
  <si>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</si>
  <si>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</si>
  <si>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</si>
  <si>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</si>
  <si>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</si>
  <si>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</si>
  <si>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</si>
  <si>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</si>
  <si>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</si>
  <si>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</si>
  <si>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</si>
  <si>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</si>
  <si>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</si>
  <si>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</si>
  <si>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</si>
  <si>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</si>
  <si>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</si>
  <si>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</si>
  <si>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</si>
  <si>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</si>
  <si>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</si>
  <si>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</si>
  <si>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</si>
  <si>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</si>
  <si>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</si>
  <si>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</si>
  <si>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</si>
  <si>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</si>
  <si>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</si>
  <si>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</si>
  <si>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</si>
  <si>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</si>
  <si>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</si>
  <si>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</si>
  <si>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</si>
  <si>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</si>
  <si>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</si>
  <si>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</si>
  <si>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</si>
  <si>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</si>
  <si>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</si>
  <si>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</si>
  <si>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</si>
  <si>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</si>
  <si>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</si>
  <si>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</si>
  <si>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</si>
  <si>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</si>
  <si>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</si>
  <si>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</si>
  <si>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</si>
  <si>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</si>
  <si>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</si>
  <si>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</si>
  <si>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</si>
  <si>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</si>
  <si>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</si>
  <si>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</si>
  <si>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</si>
  <si>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</si>
  <si>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</si>
  <si>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</si>
  <si>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</si>
  <si>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</si>
  <si>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</si>
  <si>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</si>
  <si>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</si>
  <si>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</si>
  <si>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</si>
  <si>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</si>
  <si>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</si>
  <si>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</si>
  <si>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</si>
  <si>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</si>
  <si>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</si>
  <si>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</si>
  <si>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</si>
  <si>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</si>
  <si>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</si>
  <si>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</si>
  <si>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</si>
  <si>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</si>
  <si>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</si>
  <si>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</si>
  <si>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</si>
  <si>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</si>
  <si>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</si>
  <si>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</si>
  <si>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</si>
  <si>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</si>
  <si>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</si>
  <si>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</si>
  <si>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</si>
  <si>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</si>
  <si>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</si>
  <si>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</si>
  <si>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</si>
  <si>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</si>
  <si>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</si>
  <si>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</si>
  <si>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</si>
  <si>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</si>
  <si>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</si>
  <si>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</si>
  <si>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</si>
  <si>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</si>
  <si>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</si>
  <si>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</si>
  <si>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</si>
  <si>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</si>
  <si>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</si>
  <si>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</si>
  <si>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</si>
  <si>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</si>
  <si>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</si>
  <si>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</si>
  <si>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</si>
  <si>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</si>
  <si>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</si>
  <si>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</si>
  <si>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</si>
  <si>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</si>
  <si>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</si>
  <si>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</si>
  <si>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</si>
  <si>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</si>
  <si>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</si>
  <si>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</si>
  <si>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</si>
  <si>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</si>
  <si>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</si>
  <si>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</si>
  <si>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</si>
  <si>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</si>
  <si>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</si>
  <si>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</si>
  <si>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</si>
  <si>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</si>
  <si>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</si>
  <si>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</si>
  <si>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</si>
  <si>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</si>
  <si>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</si>
  <si>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</si>
  <si>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</si>
  <si>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</si>
  <si>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</si>
  <si>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</si>
  <si>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</si>
  <si>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</si>
  <si>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</si>
  <si>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</si>
  <si>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</si>
  <si>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</si>
  <si>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</si>
  <si>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</si>
  <si>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</si>
  <si>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</si>
  <si>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</si>
  <si>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</si>
  <si>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</si>
  <si>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</si>
  <si>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</si>
  <si>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</si>
  <si>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</si>
  <si>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</si>
  <si>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</si>
  <si>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</si>
  <si>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</si>
  <si>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</si>
  <si>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</si>
  <si>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</si>
  <si>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</si>
  <si>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</si>
  <si>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</si>
  <si>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</si>
  <si>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</si>
  <si>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</si>
  <si>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</si>
  <si>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</si>
  <si>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</si>
  <si>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</si>
  <si>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</si>
  <si>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</si>
  <si>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</si>
  <si>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</si>
  <si>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</si>
  <si>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</si>
  <si>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</si>
  <si>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</si>
  <si>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</si>
  <si>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</si>
  <si>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</si>
  <si>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</si>
  <si>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</si>
  <si>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</si>
  <si>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</si>
  <si>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</si>
  <si>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</si>
  <si>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</si>
  <si>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</si>
  <si>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</si>
  <si>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</si>
  <si>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</si>
  <si>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</si>
  <si>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</si>
  <si>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</si>
  <si>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</si>
  <si>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</si>
  <si>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</si>
  <si>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</si>
  <si>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</si>
  <si>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</si>
  <si>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</si>
  <si>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</si>
  <si>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</si>
  <si>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</si>
  <si>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</si>
  <si>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</si>
  <si>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</si>
  <si>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</si>
  <si>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</si>
  <si>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</si>
  <si>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</si>
  <si>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</si>
  <si>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</si>
  <si>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</si>
  <si>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</si>
  <si>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</si>
  <si>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</si>
  <si>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</si>
  <si>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</si>
  <si>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</si>
  <si>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</si>
  <si>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</si>
  <si>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</si>
  <si>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</si>
  <si>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</si>
  <si>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</si>
  <si>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</si>
  <si>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</si>
  <si>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</si>
  <si>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</si>
  <si>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</si>
  <si>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</si>
  <si>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</si>
  <si>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</si>
  <si>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</si>
  <si>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</si>
  <si>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</si>
  <si>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</si>
  <si>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</si>
  <si>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</si>
  <si>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</si>
  <si>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</si>
  <si>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</si>
  <si>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</si>
  <si>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</si>
  <si>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</si>
  <si>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</si>
  <si>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</si>
  <si>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</si>
  <si>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</si>
  <si>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</si>
  <si>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</si>
  <si>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</si>
  <si>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</si>
  <si>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</si>
  <si>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</si>
  <si>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</si>
  <si>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</si>
  <si>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</si>
  <si>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</si>
  <si>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</si>
  <si>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</si>
  <si>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</si>
  <si>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</si>
  <si>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</si>
  <si>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</si>
  <si>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</si>
  <si>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</si>
  <si>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</si>
  <si>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</si>
  <si>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</si>
  <si>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</si>
  <si>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</si>
  <si>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</si>
  <si>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</si>
  <si>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</si>
  <si>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</si>
  <si>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</si>
  <si>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</si>
  <si>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</si>
  <si>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</si>
  <si>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</si>
  <si>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</si>
  <si>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</si>
  <si>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</si>
  <si>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</si>
  <si>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</si>
  <si>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</si>
  <si>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</si>
  <si>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</si>
  <si>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</si>
  <si>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</si>
  <si>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</si>
  <si>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</si>
  <si>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</si>
  <si>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</si>
  <si>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</si>
  <si>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</si>
  <si>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</si>
  <si>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</si>
  <si>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</si>
  <si>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</si>
  <si>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</si>
  <si>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</si>
  <si>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</si>
  <si>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</si>
  <si>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</si>
  <si>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</si>
  <si>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</si>
  <si>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</si>
  <si>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</si>
  <si>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</si>
  <si>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</si>
  <si>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</si>
  <si>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</si>
  <si>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</si>
  <si>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</si>
  <si>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</si>
  <si>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</si>
  <si>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</si>
  <si>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</si>
  <si>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</si>
  <si>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</si>
  <si>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</si>
  <si>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</si>
  <si>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</si>
  <si>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</si>
  <si>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</si>
  <si>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</si>
  <si>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</si>
  <si>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</si>
  <si>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</si>
  <si>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</si>
  <si>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</si>
  <si>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</si>
  <si>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</si>
  <si>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</si>
  <si>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</si>
  <si>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</si>
  <si>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</si>
  <si>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</si>
  <si>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</si>
  <si>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</si>
  <si>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</si>
  <si>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</si>
  <si>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</si>
  <si>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</si>
  <si>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</si>
  <si>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</si>
  <si>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</si>
  <si>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</si>
  <si>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</si>
  <si>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</si>
  <si>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</si>
  <si>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</si>
  <si>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</si>
  <si>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</si>
  <si>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</si>
  <si>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</si>
  <si>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</si>
  <si>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</si>
  <si>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</si>
  <si>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</si>
  <si>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</si>
  <si>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</si>
  <si>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</si>
  <si>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</si>
  <si>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</si>
  <si>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</si>
  <si>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</si>
  <si>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</si>
  <si>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</si>
  <si>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</si>
  <si>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</si>
  <si>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</si>
  <si>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</si>
  <si>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</si>
  <si>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</si>
  <si>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</si>
  <si>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</si>
  <si>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</si>
  <si>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</si>
  <si>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</si>
  <si>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</si>
  <si>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</si>
  <si>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</si>
  <si>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</si>
  <si>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</si>
  <si>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</si>
  <si>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</si>
  <si>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</si>
  <si>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</si>
  <si>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</si>
  <si>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</si>
  <si>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</si>
  <si>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</si>
  <si>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</si>
  <si>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</si>
  <si>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</si>
  <si>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</si>
  <si>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</si>
  <si>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</si>
  <si>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</si>
  <si>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</si>
  <si>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</si>
  <si>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</si>
  <si>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</si>
  <si>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</si>
  <si>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</si>
  <si>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</si>
  <si>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</si>
  <si>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</si>
  <si>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</si>
  <si>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</si>
  <si>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</si>
  <si>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</si>
  <si>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</si>
  <si>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</si>
  <si>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</si>
  <si>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</si>
  <si>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</si>
  <si>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</si>
  <si>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</si>
  <si>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</si>
  <si>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</si>
  <si>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</si>
  <si>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</si>
  <si>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</si>
  <si>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</si>
  <si>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</si>
  <si>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</si>
  <si>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</si>
  <si>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</si>
  <si>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</si>
  <si>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</si>
  <si>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</si>
  <si>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</si>
  <si>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</si>
  <si>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</si>
  <si>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</si>
  <si>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</si>
  <si>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</si>
  <si>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</si>
  <si>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</si>
  <si>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</si>
  <si>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</si>
  <si>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</si>
  <si>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</si>
  <si>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</si>
  <si>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</si>
  <si>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</si>
  <si>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</si>
  <si>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</si>
  <si>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</si>
  <si>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</si>
  <si>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</si>
  <si>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</si>
  <si>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</si>
  <si>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</si>
  <si>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</si>
  <si>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</si>
  <si>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</si>
  <si>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</si>
  <si>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</si>
  <si>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</si>
  <si>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</si>
  <si>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</si>
  <si>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</si>
  <si>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</si>
  <si>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</si>
  <si>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</si>
  <si>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</si>
  <si>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</si>
  <si>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</si>
  <si>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</si>
  <si>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</si>
  <si>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</si>
  <si>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</si>
  <si>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</si>
  <si>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</si>
  <si>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</si>
  <si>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</si>
  <si>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</si>
  <si>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</si>
  <si>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</si>
  <si>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</si>
  <si>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</si>
  <si>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</si>
  <si>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</si>
  <si>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</si>
  <si>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</si>
  <si>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</si>
  <si>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</si>
  <si>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</si>
  <si>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</si>
  <si>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</si>
  <si>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</si>
  <si>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</si>
  <si>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</si>
  <si>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</si>
  <si>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</si>
  <si>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</si>
  <si>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</si>
  <si>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</si>
  <si>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</si>
  <si>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</si>
  <si>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</si>
  <si>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</si>
  <si>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</si>
  <si>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</si>
  <si>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</si>
  <si>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</si>
  <si>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</si>
  <si>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</si>
  <si>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</si>
  <si>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</si>
  <si>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</si>
  <si>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</si>
  <si>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</si>
  <si>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</si>
  <si>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</si>
  <si>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</si>
  <si>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</si>
  <si>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</si>
  <si>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</si>
  <si>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</si>
  <si>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</si>
  <si>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</si>
  <si>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</si>
  <si>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</si>
  <si>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</si>
  <si>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</si>
  <si>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</si>
  <si>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</si>
  <si>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</si>
  <si>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</si>
  <si>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</si>
  <si>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</si>
  <si>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</si>
  <si>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</si>
  <si>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</si>
  <si>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</si>
  <si>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</si>
  <si>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</si>
  <si>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</si>
  <si>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</si>
  <si>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</si>
  <si>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</si>
  <si>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</si>
  <si>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</si>
  <si>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</si>
  <si>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</si>
  <si>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</si>
  <si>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</si>
  <si>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</si>
  <si>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</si>
  <si>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</si>
  <si>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</si>
  <si>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</si>
  <si>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</si>
  <si>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</si>
  <si>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</si>
  <si>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</si>
  <si>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</si>
  <si>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</si>
  <si>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</si>
  <si>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</si>
  <si>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</si>
  <si>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</si>
  <si>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</si>
  <si>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</si>
  <si>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</si>
  <si>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</si>
  <si>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</si>
  <si>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</si>
  <si>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</si>
  <si>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</si>
  <si>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</si>
  <si>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</si>
  <si>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</si>
  <si>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</si>
  <si>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</si>
  <si>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</si>
  <si>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</si>
  <si>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</si>
  <si>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</si>
  <si>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</si>
  <si>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</si>
  <si>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</si>
  <si>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</si>
  <si>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</si>
  <si>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</si>
  <si>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</si>
  <si>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</si>
  <si>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</si>
  <si>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</si>
  <si>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</si>
  <si>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</si>
  <si>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</si>
  <si>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</si>
  <si>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</si>
  <si>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</si>
  <si>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</si>
  <si>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</si>
  <si>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</si>
  <si>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</si>
  <si>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</si>
  <si>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</si>
  <si>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</si>
  <si>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</si>
  <si>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</si>
  <si>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</si>
  <si>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</si>
  <si>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</si>
  <si>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</si>
  <si>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</si>
  <si>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</si>
  <si>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</si>
  <si>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</si>
  <si>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</si>
  <si>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</si>
  <si>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</si>
  <si>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</si>
  <si>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</si>
  <si>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</si>
  <si>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</si>
  <si>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</si>
  <si>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</si>
  <si>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</si>
  <si>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</si>
  <si>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</si>
  <si>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</si>
  <si>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</si>
  <si>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</si>
  <si>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</si>
  <si>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</si>
  <si>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</si>
  <si>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</si>
  <si>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</si>
  <si>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</si>
  <si>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</si>
  <si>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</si>
  <si>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</si>
  <si>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</si>
  <si>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</si>
  <si>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</si>
  <si>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</si>
  <si>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</si>
  <si>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</si>
  <si>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</si>
  <si>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</si>
  <si>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</si>
  <si>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</si>
  <si>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</si>
  <si>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</si>
  <si>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</si>
  <si>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</si>
  <si>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</si>
  <si>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</si>
  <si>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</si>
  <si>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</si>
  <si>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</si>
  <si>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</si>
  <si>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</si>
  <si>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</si>
  <si>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</si>
  <si>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</si>
  <si>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</si>
  <si>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</si>
  <si>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</si>
  <si>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</si>
  <si>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</si>
  <si>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</si>
  <si>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</si>
  <si>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</si>
  <si>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</si>
  <si>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</si>
  <si>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</si>
  <si>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</si>
  <si>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</si>
  <si>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</si>
  <si>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</si>
  <si>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</si>
  <si>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</si>
  <si>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</si>
  <si>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</si>
  <si>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</si>
  <si>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</si>
  <si>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</si>
  <si>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</si>
  <si>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</si>
  <si>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</si>
  <si>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</si>
  <si>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</si>
  <si>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</si>
  <si>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</si>
  <si>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</si>
  <si>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</si>
  <si>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</si>
  <si>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</si>
  <si>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</si>
  <si>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</si>
  <si>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</si>
  <si>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</si>
  <si>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</si>
  <si>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</si>
  <si>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</si>
  <si>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</si>
  <si>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</si>
  <si>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</si>
  <si>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</si>
  <si>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</si>
  <si>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</si>
  <si>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</si>
  <si>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</si>
  <si>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</si>
  <si>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</si>
  <si>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</si>
  <si>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</si>
  <si>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</si>
  <si>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</si>
  <si>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</si>
  <si>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</si>
  <si>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</si>
  <si>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</si>
  <si>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</si>
  <si>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</si>
  <si>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</si>
  <si>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</si>
  <si>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</si>
  <si>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</si>
  <si>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</si>
  <si>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</si>
  <si>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</si>
  <si>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</si>
  <si>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</si>
  <si>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</si>
  <si>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</si>
  <si>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</si>
  <si>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</si>
  <si>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</si>
  <si>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</si>
  <si>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</si>
  <si>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</si>
  <si>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</si>
  <si>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</si>
  <si>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</si>
  <si>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</si>
  <si>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</si>
  <si>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</si>
  <si>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</si>
  <si>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</si>
  <si>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</si>
  <si>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</si>
  <si>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</si>
  <si>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</si>
  <si>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</si>
  <si>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</si>
  <si>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</si>
  <si>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</si>
  <si>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</si>
  <si>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</si>
  <si>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</si>
  <si>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</si>
  <si>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</si>
  <si>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</si>
  <si>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</si>
  <si>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</si>
  <si>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</si>
  <si>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</si>
  <si>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</si>
  <si>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</si>
  <si>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</si>
  <si>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</si>
  <si>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</si>
  <si>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</si>
  <si>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</si>
  <si>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</si>
  <si>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</si>
  <si>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</si>
  <si>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</si>
  <si>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</si>
  <si>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</si>
  <si>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</si>
  <si>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</si>
  <si>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</si>
  <si>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</si>
  <si>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</si>
  <si>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</si>
  <si>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</si>
  <si>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</si>
  <si>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</si>
  <si>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</si>
  <si>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</si>
  <si>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</si>
  <si>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</si>
  <si>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</si>
  <si>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</si>
  <si>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</si>
  <si>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</si>
  <si>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</si>
  <si>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</si>
  <si>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</si>
  <si>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</si>
  <si>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</si>
  <si>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</si>
  <si>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</si>
  <si>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</si>
  <si>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</si>
  <si>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</si>
  <si>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</si>
  <si>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</si>
  <si>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</si>
  <si>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</si>
  <si>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</si>
  <si>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</si>
  <si>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</si>
  <si>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</si>
  <si>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</si>
  <si>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</si>
  <si>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</si>
  <si>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</si>
  <si>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</si>
  <si>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</si>
  <si>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</si>
  <si>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</si>
  <si>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</si>
  <si>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</si>
  <si>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</si>
  <si>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</si>
  <si>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</si>
  <si>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</si>
  <si>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</si>
  <si>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</si>
  <si>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</si>
  <si>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</si>
  <si>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</si>
  <si>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</si>
  <si>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</si>
  <si>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</si>
  <si>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</si>
  <si>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</si>
  <si>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</si>
  <si>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</si>
  <si>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</si>
  <si>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</si>
  <si>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</si>
  <si>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</si>
  <si>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</si>
  <si>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</si>
  <si>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</si>
  <si>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</si>
  <si>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</si>
  <si>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</si>
  <si>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</si>
  <si>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</si>
  <si>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</si>
  <si>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</si>
  <si>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</si>
  <si>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</si>
  <si>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</si>
  <si>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</si>
  <si>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</si>
  <si>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</si>
  <si>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</si>
  <si>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</si>
  <si>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</si>
  <si>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</si>
  <si>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</si>
  <si>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</si>
  <si>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</si>
  <si>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</si>
  <si>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</si>
  <si>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</si>
  <si>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</si>
  <si>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</si>
  <si>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</si>
  <si>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</si>
  <si>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</si>
  <si>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</si>
  <si>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</si>
  <si>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</si>
  <si>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</si>
  <si>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</si>
  <si>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</si>
  <si>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</si>
  <si>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</si>
  <si>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</si>
  <si>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</si>
  <si>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</si>
  <si>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</si>
  <si>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</si>
  <si>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</si>
  <si>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</si>
  <si>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</si>
  <si>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</si>
  <si>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</si>
  <si>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</si>
  <si>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</si>
  <si>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</si>
  <si>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</si>
  <si>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</si>
  <si>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</si>
  <si>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</si>
  <si>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</si>
  <si>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</si>
  <si>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</si>
  <si>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</si>
  <si>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</si>
  <si>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</si>
  <si>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</si>
  <si>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</si>
  <si>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</si>
  <si>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</si>
  <si>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</si>
  <si>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</si>
  <si>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</si>
  <si>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</si>
  <si>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</si>
  <si>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</si>
  <si>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</si>
  <si>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</si>
  <si>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</si>
  <si>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</si>
  <si>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</si>
  <si>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</si>
  <si>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</si>
  <si>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</si>
  <si>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</si>
  <si>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</si>
  <si>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</si>
  <si>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</si>
  <si>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</si>
  <si>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</si>
  <si>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</si>
  <si>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</si>
  <si>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</si>
  <si>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</si>
  <si>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</si>
  <si>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</si>
  <si>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</si>
  <si>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</si>
  <si>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</si>
  <si>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</si>
  <si>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</si>
  <si>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</si>
  <si>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</si>
  <si>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</si>
  <si>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</si>
  <si>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</si>
  <si>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</si>
  <si>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</si>
  <si>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</si>
  <si>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</si>
  <si>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</si>
  <si>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</si>
  <si>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</si>
  <si>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</si>
  <si>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</si>
  <si>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</si>
  <si>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</si>
  <si>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</si>
  <si>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</si>
  <si>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</si>
  <si>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</si>
  <si>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</si>
  <si>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</si>
  <si>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</si>
  <si>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</si>
  <si>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</si>
  <si>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</si>
  <si>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</si>
  <si>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</si>
  <si>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</si>
  <si>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</si>
  <si>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</si>
  <si>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</si>
  <si>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</si>
  <si>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</si>
  <si>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</si>
  <si>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</si>
  <si>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</si>
  <si>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</si>
  <si>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</si>
  <si>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</si>
  <si>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</si>
  <si>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</si>
  <si>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</si>
  <si>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</si>
  <si>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</si>
  <si>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</si>
  <si>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</si>
  <si>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</si>
  <si>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</si>
  <si>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</si>
  <si>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</si>
  <si>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</si>
  <si>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</si>
  <si>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</si>
  <si>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</si>
  <si>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</si>
  <si>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</si>
  <si>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</si>
  <si>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</si>
  <si>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</si>
  <si>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</si>
  <si>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</si>
  <si>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</si>
  <si>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</si>
  <si>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</si>
  <si>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</si>
  <si>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</si>
  <si>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</si>
  <si>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</si>
  <si>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</si>
  <si>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</si>
  <si>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</si>
  <si>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</si>
  <si>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</si>
  <si>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</si>
  <si>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</si>
  <si>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</si>
  <si>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</si>
  <si>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</si>
  <si>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</si>
  <si>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</si>
  <si>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</si>
  <si>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</si>
  <si>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</si>
  <si>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</si>
  <si>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</si>
  <si>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</si>
  <si>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</si>
  <si>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</si>
  <si>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</si>
  <si>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</si>
  <si>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</si>
  <si>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</si>
  <si>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</si>
  <si>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</si>
  <si>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</si>
  <si>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</si>
  <si>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</si>
  <si>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</si>
  <si>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</si>
  <si>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</si>
  <si>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</si>
  <si>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</si>
  <si>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</si>
  <si>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</si>
  <si>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</si>
  <si>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</si>
  <si>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</si>
  <si>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</si>
  <si>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</si>
  <si>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</si>
  <si>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</si>
  <si>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</si>
  <si>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</si>
  <si>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</si>
  <si>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</si>
  <si>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</si>
  <si>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</si>
  <si>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</si>
  <si>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</si>
  <si>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</si>
  <si>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</si>
  <si>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</si>
  <si>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</si>
  <si>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</si>
  <si>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</si>
  <si>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</si>
  <si>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</si>
  <si>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</si>
  <si>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</si>
  <si>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</si>
  <si>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</si>
  <si>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</si>
  <si>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</si>
  <si>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</si>
  <si>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</si>
  <si>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</si>
  <si>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</si>
  <si>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</si>
  <si>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</si>
  <si>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</si>
  <si>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</si>
  <si>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</si>
  <si>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</si>
  <si>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</si>
  <si>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</si>
  <si>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</si>
  <si>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</si>
  <si>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</si>
  <si>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</si>
  <si>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</si>
  <si>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</si>
  <si>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</si>
  <si>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</si>
  <si>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</si>
  <si>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</si>
  <si>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</si>
  <si>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</si>
  <si>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</si>
  <si>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</si>
  <si>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</si>
  <si>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</si>
  <si>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</si>
  <si>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</si>
  <si>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</si>
  <si>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</si>
  <si>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</si>
  <si>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</si>
  <si>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</si>
  <si>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</si>
  <si>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</si>
  <si>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</si>
  <si>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</si>
  <si>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</si>
  <si>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</si>
  <si>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</si>
  <si>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</si>
  <si>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</si>
  <si>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</si>
  <si>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</si>
  <si>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</si>
  <si>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</si>
  <si>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</si>
  <si>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</si>
  <si>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</si>
  <si>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</si>
  <si>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</si>
  <si>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</si>
  <si>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</si>
  <si>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</si>
  <si>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</si>
  <si>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</si>
  <si>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</si>
  <si>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</si>
  <si>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</si>
  <si>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</si>
  <si>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</si>
  <si>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</si>
  <si>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</si>
  <si>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</si>
  <si>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</si>
  <si>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</si>
  <si>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</si>
  <si>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</si>
  <si>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</si>
  <si>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</si>
  <si>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</si>
  <si>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</si>
  <si>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</si>
  <si>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</si>
  <si>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</si>
  <si>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</si>
  <si>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</si>
  <si>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</si>
  <si>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</si>
  <si>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</si>
  <si>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</si>
  <si>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</si>
  <si>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</si>
  <si>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</si>
  <si>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</si>
  <si>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</si>
  <si>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</si>
  <si>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</si>
  <si>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</si>
  <si>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</si>
  <si>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</si>
  <si>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</si>
  <si>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</si>
  <si>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</si>
  <si>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</si>
  <si>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</si>
  <si>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</si>
  <si>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</si>
  <si>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</si>
  <si>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</si>
  <si>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</si>
  <si>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</si>
  <si>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</si>
  <si>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</si>
  <si>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</si>
  <si>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</si>
  <si>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</si>
  <si>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</si>
  <si>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</si>
  <si>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</si>
  <si>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</si>
  <si>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</si>
  <si>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</si>
  <si>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</si>
  <si>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</si>
  <si>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</si>
  <si>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</si>
  <si>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</si>
  <si>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</si>
  <si>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</si>
  <si>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</si>
  <si>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</si>
  <si>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</si>
  <si>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</si>
  <si>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</si>
  <si>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</si>
  <si>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</si>
  <si>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</si>
  <si>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</si>
  <si>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</si>
  <si>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</si>
  <si>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</si>
  <si>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</si>
  <si>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</si>
  <si>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</si>
  <si>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</si>
  <si>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</si>
  <si>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</si>
  <si>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</si>
  <si>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</si>
  <si>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</si>
  <si>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</si>
  <si>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</si>
  <si>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</si>
  <si>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</si>
  <si>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</si>
  <si>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</si>
  <si>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</si>
  <si>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</si>
  <si>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</si>
  <si>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</si>
  <si>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</si>
  <si>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</si>
  <si>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</si>
  <si>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</si>
  <si>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</si>
  <si>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</si>
  <si>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</si>
  <si>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</si>
  <si>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</si>
  <si>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</si>
  <si>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</si>
  <si>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</si>
  <si>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</si>
  <si>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</si>
  <si>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</si>
  <si>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</si>
  <si>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</si>
  <si>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</si>
  <si>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</si>
  <si>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</si>
  <si>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</si>
  <si>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</si>
  <si>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</si>
  <si>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</si>
  <si>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</si>
  <si>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</si>
  <si>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</si>
  <si>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</si>
  <si>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</si>
  <si>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</si>
  <si>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</si>
  <si>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</si>
  <si>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</si>
  <si>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</si>
  <si>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</si>
  <si>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</si>
  <si>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</si>
  <si>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</si>
  <si>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</si>
  <si>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</si>
  <si>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</si>
  <si>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</si>
  <si>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</si>
  <si>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</si>
  <si>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</si>
  <si>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</si>
  <si>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</si>
  <si>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</si>
  <si>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</si>
  <si>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</si>
  <si>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</si>
  <si>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</si>
  <si>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</si>
  <si>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</si>
  <si>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</si>
  <si>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</si>
  <si>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</si>
  <si>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</si>
  <si>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</si>
  <si>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</si>
  <si>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</si>
  <si>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</si>
  <si>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</si>
  <si>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</si>
  <si>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</si>
  <si>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</si>
  <si>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</si>
  <si>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</si>
  <si>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</si>
  <si>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</si>
  <si>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</si>
  <si>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</si>
  <si>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</si>
  <si>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</si>
  <si>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</si>
  <si>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</si>
  <si>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</si>
  <si>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</si>
  <si>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</si>
  <si>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</si>
  <si>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</si>
  <si>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</si>
  <si>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</si>
  <si>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</si>
  <si>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</si>
  <si>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</si>
  <si>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</si>
  <si>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</si>
  <si>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</si>
  <si>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</si>
  <si>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</si>
  <si>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</si>
  <si>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</si>
  <si>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</si>
  <si>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</si>
  <si>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</si>
  <si>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</si>
  <si>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</si>
  <si>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</si>
  <si>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</si>
  <si>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</si>
  <si>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</si>
  <si>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</si>
  <si>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</si>
  <si>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</si>
  <si>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</si>
  <si>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</si>
  <si>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</si>
  <si>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</si>
  <si>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</si>
  <si>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</si>
  <si>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</si>
  <si>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</si>
  <si>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</si>
  <si>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</si>
  <si>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</si>
  <si>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</si>
  <si>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</si>
  <si>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</si>
  <si>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</si>
  <si>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</si>
  <si>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</si>
  <si>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</si>
  <si>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</si>
  <si>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</si>
  <si>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</si>
  <si>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</si>
  <si>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</si>
  <si>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</si>
  <si>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</si>
  <si>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</si>
  <si>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</si>
  <si>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</si>
  <si>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</si>
  <si>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</si>
  <si>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</si>
  <si>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</si>
  <si>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</si>
  <si>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</si>
  <si>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</si>
  <si>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</si>
  <si>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</si>
  <si>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</si>
  <si>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</si>
  <si>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</si>
  <si>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</si>
  <si>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</si>
  <si>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</si>
  <si>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</si>
  <si>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</si>
  <si>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</si>
  <si>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</si>
  <si>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</si>
  <si>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</si>
  <si>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</si>
  <si>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</si>
  <si>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</si>
  <si>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</si>
  <si>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</si>
  <si>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</si>
  <si>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</si>
  <si>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</si>
  <si>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</si>
  <si>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</si>
  <si>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</si>
  <si>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</si>
  <si>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</si>
  <si>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</si>
  <si>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</si>
  <si>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</si>
  <si>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</si>
  <si>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</si>
  <si>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</si>
  <si>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</si>
  <si>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</si>
  <si>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</si>
  <si>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</si>
  <si>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</si>
  <si>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</si>
  <si>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</si>
  <si>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</si>
  <si>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</si>
  <si>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</si>
  <si>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</si>
  <si>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</si>
  <si>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</si>
  <si>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</si>
  <si>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</si>
  <si>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</si>
  <si>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</si>
  <si>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</si>
  <si>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</si>
  <si>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</si>
  <si>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</si>
  <si>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</si>
  <si>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</si>
  <si>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</si>
  <si>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</si>
  <si>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</si>
  <si>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</si>
  <si>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</si>
  <si>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</si>
  <si>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</si>
  <si>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</si>
  <si>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</si>
  <si>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</si>
  <si>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</si>
  <si>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</si>
  <si>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</si>
  <si>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</si>
  <si>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</si>
  <si>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</si>
  <si>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</si>
  <si>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</si>
  <si>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</si>
  <si>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</si>
  <si>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</si>
  <si>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</si>
  <si>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</si>
  <si>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</si>
  <si>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</si>
  <si>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</si>
  <si>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</si>
  <si>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</si>
  <si>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</si>
  <si>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</si>
  <si>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</si>
  <si>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</si>
  <si>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</si>
  <si>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</si>
  <si>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</si>
  <si>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</si>
  <si>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</si>
  <si>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</si>
  <si>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</si>
  <si>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</si>
  <si>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</si>
  <si>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</si>
  <si>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</si>
  <si>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</si>
  <si>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</si>
  <si>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</si>
  <si>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</si>
  <si>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</si>
  <si>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</si>
  <si>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</si>
  <si>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</si>
  <si>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</si>
  <si>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</si>
  <si>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</si>
  <si>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</si>
  <si>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</si>
  <si>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</si>
  <si>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</si>
  <si>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</si>
  <si>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</si>
  <si>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</si>
  <si>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</si>
  <si>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</si>
  <si>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</si>
  <si>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</si>
  <si>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</si>
  <si>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</si>
  <si>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</si>
  <si>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</si>
  <si>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</si>
  <si>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</si>
  <si>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</si>
  <si>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</si>
  <si>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</si>
  <si>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</si>
  <si>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</si>
  <si>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</si>
  <si>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</si>
  <si>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</si>
  <si>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</si>
  <si>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</si>
  <si>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</si>
  <si>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</si>
  <si>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</si>
  <si>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</si>
  <si>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</si>
  <si>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</si>
  <si>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</si>
  <si>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</si>
  <si>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</si>
  <si>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</si>
  <si>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</si>
  <si>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</si>
  <si>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</si>
  <si>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</si>
  <si>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</si>
  <si>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</si>
  <si>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</si>
  <si>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</si>
  <si>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</si>
  <si>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</si>
  <si>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</si>
  <si>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</si>
  <si>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</si>
  <si>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</si>
  <si>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</si>
  <si>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</si>
  <si>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</si>
  <si>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</si>
  <si>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</si>
  <si>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</si>
  <si>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</si>
  <si>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</si>
  <si>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</si>
  <si>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</si>
  <si>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</si>
  <si>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</si>
  <si>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</si>
  <si>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</si>
  <si>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</si>
  <si>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</si>
  <si>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</si>
  <si>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</si>
  <si>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</si>
  <si>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</si>
  <si>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</si>
  <si>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</si>
  <si>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</si>
  <si>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</si>
  <si>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</si>
  <si>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</si>
  <si>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</si>
  <si>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</si>
  <si>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</si>
  <si>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</si>
  <si>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</si>
  <si>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</si>
  <si>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</si>
  <si>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</si>
  <si>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</si>
  <si>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</si>
  <si>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</si>
  <si>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</si>
  <si>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</si>
  <si>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</si>
  <si>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</si>
  <si>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</si>
  <si>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</si>
  <si>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</si>
  <si>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</si>
  <si>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</si>
  <si>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</si>
  <si>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</si>
  <si>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</si>
  <si>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</si>
  <si>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</si>
  <si>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</si>
  <si>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</si>
  <si>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</si>
  <si>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</si>
  <si>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</si>
  <si>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</si>
  <si>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</si>
  <si>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</si>
  <si>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</si>
  <si>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</si>
  <si>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</si>
  <si>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</si>
  <si>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</si>
  <si>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</si>
  <si>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</si>
  <si>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</si>
  <si>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</si>
  <si>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</si>
  <si>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</si>
  <si>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</si>
  <si>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</si>
  <si>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</si>
  <si>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</si>
  <si>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</si>
  <si>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</si>
  <si>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</si>
  <si>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</si>
  <si>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</si>
  <si>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</si>
  <si>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</si>
  <si>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</si>
  <si>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</si>
  <si>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</si>
  <si>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</si>
  <si>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</si>
  <si>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</si>
  <si>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</si>
  <si>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</si>
  <si>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</si>
  <si>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</si>
  <si>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</si>
  <si>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</si>
  <si>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</si>
  <si>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</si>
  <si>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</si>
  <si>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</si>
  <si>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</si>
  <si>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</si>
  <si>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</si>
  <si>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</si>
  <si>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</si>
  <si>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</si>
  <si>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</si>
  <si>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</si>
  <si>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</si>
  <si>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</si>
  <si>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</si>
  <si>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</si>
  <si>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</si>
  <si>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</si>
  <si>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</si>
  <si>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</si>
  <si>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</si>
  <si>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</si>
  <si>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</si>
  <si>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</si>
  <si>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</si>
  <si>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</si>
  <si>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</si>
  <si>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</si>
  <si>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</si>
  <si>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</si>
  <si>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</si>
  <si>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</si>
  <si>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</si>
  <si>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</si>
  <si>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</si>
  <si>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</si>
  <si>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</si>
  <si>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</si>
  <si>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</si>
  <si>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</si>
  <si>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</si>
  <si>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</si>
  <si>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</si>
  <si>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</si>
  <si>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</si>
  <si>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</si>
  <si>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</si>
  <si>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</si>
  <si>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</si>
  <si>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</si>
  <si>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</si>
  <si>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</si>
  <si>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</si>
  <si>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</si>
  <si>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</si>
  <si>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</si>
  <si>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</si>
  <si>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</si>
  <si>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</si>
  <si>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</si>
  <si>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</si>
  <si>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</si>
  <si>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</si>
  <si>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</si>
  <si>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</si>
  <si>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</si>
  <si>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</si>
  <si>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</si>
  <si>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</si>
  <si>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</si>
  <si>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</si>
  <si>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</si>
  <si>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</si>
  <si>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</si>
  <si>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</si>
  <si>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</si>
  <si>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</si>
  <si>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</si>
  <si>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</si>
  <si>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</si>
  <si>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</si>
  <si>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</si>
  <si>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</si>
  <si>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</si>
  <si>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</si>
  <si>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</si>
  <si>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</si>
  <si>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</si>
  <si>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</si>
  <si>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</si>
  <si>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</si>
  <si>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</si>
  <si>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</si>
  <si>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</si>
  <si>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</si>
  <si>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</si>
  <si>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</si>
  <si>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</si>
  <si>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</si>
  <si>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</si>
  <si>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</si>
  <si>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</si>
  <si>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</si>
  <si>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</si>
  <si>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</si>
  <si>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</si>
  <si>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</si>
  <si>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</si>
  <si>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</si>
  <si>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</si>
  <si>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</si>
  <si>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</si>
  <si>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</si>
  <si>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</si>
  <si>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</si>
  <si>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</si>
  <si>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</si>
  <si>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</si>
  <si>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</si>
  <si>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</si>
  <si>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</si>
  <si>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</si>
  <si>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</si>
  <si>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</si>
  <si>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</si>
  <si>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</si>
  <si>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</si>
  <si>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</si>
  <si>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</si>
  <si>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</si>
  <si>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</si>
  <si>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</si>
  <si>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</si>
  <si>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</si>
  <si>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</si>
  <si>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</si>
  <si>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</si>
  <si>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</si>
  <si>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</si>
  <si>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</si>
  <si>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</si>
  <si>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</si>
  <si>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</si>
  <si>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</si>
  <si>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</si>
  <si>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</si>
  <si>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</si>
  <si>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</si>
  <si>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</si>
  <si>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</si>
  <si>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</si>
  <si>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</si>
  <si>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</si>
  <si>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</si>
  <si>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</si>
  <si>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</si>
  <si>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</si>
  <si>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</si>
  <si>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</si>
  <si>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</si>
  <si>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</si>
  <si>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</si>
  <si>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</si>
  <si>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</si>
  <si>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</si>
  <si>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</si>
  <si>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</si>
  <si>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</si>
  <si>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</si>
  <si>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</si>
  <si>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</si>
  <si>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</si>
  <si>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</si>
  <si>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</si>
  <si>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</si>
  <si>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</si>
  <si>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</si>
  <si>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</si>
  <si>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</si>
  <si>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</si>
  <si>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</si>
  <si>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</si>
  <si>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</si>
  <si>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</si>
  <si>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</si>
  <si>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</si>
  <si>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</si>
  <si>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</si>
  <si>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</si>
  <si>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</si>
  <si>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</si>
  <si>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</si>
  <si>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</si>
  <si>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</si>
  <si>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</si>
  <si>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</si>
  <si>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</si>
  <si>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</si>
  <si>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</si>
  <si>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</si>
  <si>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</si>
  <si>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</si>
  <si>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</si>
  <si>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</si>
  <si>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</si>
  <si>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</si>
  <si>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</si>
  <si>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</si>
  <si>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</si>
  <si>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</si>
  <si>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</si>
  <si>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</si>
  <si>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</si>
  <si>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</si>
  <si>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</si>
  <si>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</si>
  <si>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</si>
  <si>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</si>
  <si>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</si>
  <si>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</si>
  <si>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</si>
  <si>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</si>
  <si>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</si>
  <si>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</si>
  <si>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</si>
  <si>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</si>
  <si>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</si>
  <si>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</si>
  <si>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</si>
  <si>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</si>
  <si>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</si>
  <si>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</si>
  <si>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</si>
  <si>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</si>
  <si>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</si>
  <si>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</si>
  <si>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</si>
  <si>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</si>
  <si>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</si>
  <si>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</si>
  <si>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</si>
  <si>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</si>
  <si>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</si>
  <si>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</si>
  <si>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</si>
  <si>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</si>
  <si>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</si>
  <si>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</si>
  <si>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</si>
  <si>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</si>
  <si>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</si>
  <si>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</si>
  <si>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</si>
  <si>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</si>
  <si>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</si>
  <si>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</si>
  <si>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</si>
  <si>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</si>
  <si>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</si>
  <si>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</si>
  <si>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</si>
  <si>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</si>
  <si>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</si>
  <si>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</si>
  <si>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</si>
  <si>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</si>
  <si>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</si>
  <si>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</si>
  <si>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</si>
  <si>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</si>
  <si>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</si>
  <si>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</si>
  <si>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</si>
  <si>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</si>
  <si>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</si>
  <si>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</si>
  <si>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</si>
  <si>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</si>
  <si>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</si>
  <si>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</si>
  <si>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</si>
  <si>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</si>
  <si>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</si>
  <si>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</si>
  <si>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</si>
  <si>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</si>
  <si>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</si>
  <si>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</si>
  <si>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</si>
  <si>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</si>
  <si>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</si>
  <si>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</si>
  <si>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</si>
  <si>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</si>
  <si>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</si>
  <si>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</si>
  <si>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</si>
  <si>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</si>
  <si>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</si>
  <si>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</si>
  <si>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</si>
  <si>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</si>
  <si>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</si>
  <si>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</si>
  <si>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</si>
  <si>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</si>
  <si>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</si>
  <si>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</si>
  <si>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</si>
  <si>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</si>
  <si>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</si>
  <si>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</si>
  <si>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</si>
  <si>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</si>
  <si>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</si>
  <si>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</si>
  <si>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</si>
  <si>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</si>
  <si>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</si>
  <si>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</si>
  <si>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</si>
  <si>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</si>
  <si>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</si>
  <si>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</si>
  <si>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</si>
  <si>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</si>
  <si>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</si>
  <si>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</si>
  <si>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</si>
  <si>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</si>
  <si>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</si>
  <si>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</si>
  <si>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</si>
  <si>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</si>
  <si>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</si>
  <si>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</si>
  <si>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</si>
  <si>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</si>
  <si>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</si>
  <si>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</si>
  <si>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</si>
  <si>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</si>
  <si>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</si>
  <si>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</si>
  <si>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</si>
  <si>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</si>
  <si>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</si>
  <si>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</si>
  <si>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</si>
  <si>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</si>
  <si>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</si>
  <si>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</si>
  <si>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</si>
  <si>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</si>
  <si>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</si>
  <si>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</si>
  <si>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</si>
  <si>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</si>
  <si>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</si>
  <si>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</si>
  <si>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</si>
  <si>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</si>
  <si>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</si>
  <si>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</si>
  <si>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</si>
  <si>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</si>
  <si>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</si>
  <si>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</si>
  <si>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</si>
  <si>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</si>
  <si>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</si>
  <si>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</si>
  <si>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</si>
  <si>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</si>
  <si>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</si>
  <si>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</si>
  <si>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</si>
  <si>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</si>
  <si>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</si>
  <si>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</si>
  <si>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</si>
  <si>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</si>
  <si>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</si>
  <si>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</si>
  <si>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</si>
  <si>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</si>
  <si>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</si>
  <si>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</si>
  <si>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</si>
  <si>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</si>
  <si>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</si>
  <si>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</si>
  <si>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</si>
  <si>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</si>
  <si>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</si>
  <si>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</si>
  <si>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</si>
  <si>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</si>
  <si>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</si>
  <si>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</si>
  <si>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</si>
  <si>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</si>
  <si>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</si>
  <si>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</si>
  <si>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</si>
  <si>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</si>
  <si>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</si>
  <si>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</si>
  <si>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</si>
  <si>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</si>
  <si>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</si>
  <si>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</si>
  <si>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</si>
  <si>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</si>
  <si>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</si>
  <si>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</si>
  <si>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</si>
  <si>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</si>
  <si>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</si>
  <si>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</si>
  <si>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</si>
  <si>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</si>
  <si>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</si>
  <si>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</si>
  <si>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</si>
  <si>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</si>
  <si>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</si>
  <si>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</si>
  <si>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</si>
  <si>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</si>
  <si>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</si>
  <si>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</si>
  <si>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</si>
  <si>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</si>
  <si>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</si>
  <si>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</si>
  <si>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</si>
  <si>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</si>
  <si>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</si>
  <si>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</si>
  <si>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</si>
  <si>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</si>
  <si>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</si>
  <si>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</si>
  <si>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</si>
  <si>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</si>
  <si>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</si>
  <si>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</si>
  <si>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</si>
  <si>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</si>
  <si>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</si>
  <si>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</si>
  <si>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</si>
  <si>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</si>
  <si>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</si>
  <si>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</si>
  <si>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</si>
  <si>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</si>
  <si>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</si>
  <si>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</si>
  <si>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</si>
  <si>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</si>
  <si>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</si>
  <si>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</si>
  <si>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</si>
  <si>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</si>
  <si>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</si>
  <si>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</si>
  <si>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</si>
  <si>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</si>
  <si>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</si>
  <si>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</si>
  <si>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</si>
  <si>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</si>
  <si>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</si>
  <si>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</si>
  <si>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</si>
  <si>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</si>
  <si>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</si>
  <si>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</si>
  <si>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</si>
  <si>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</si>
  <si>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</si>
  <si>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</si>
  <si>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</si>
  <si>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</si>
  <si>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</si>
  <si>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</si>
  <si>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</si>
  <si>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</si>
  <si>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</si>
  <si>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</si>
  <si>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</si>
  <si>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</si>
  <si>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</si>
  <si>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</si>
  <si>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</si>
  <si>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</si>
  <si>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</si>
  <si>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</si>
  <si>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</si>
  <si>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</si>
  <si>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</si>
  <si>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</si>
  <si>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</si>
  <si>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</si>
  <si>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</si>
  <si>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</si>
  <si>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</si>
  <si>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</si>
  <si>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</si>
  <si>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</si>
  <si>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</si>
  <si>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</si>
  <si>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</si>
  <si>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</si>
  <si>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</si>
  <si>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</si>
  <si>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</si>
  <si>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</si>
  <si>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</si>
  <si>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</si>
  <si>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</si>
  <si>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</si>
  <si>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</si>
  <si>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</si>
  <si>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</si>
  <si>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</si>
  <si>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</si>
  <si>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</si>
  <si>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</si>
  <si>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</si>
  <si>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</si>
  <si>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</si>
  <si>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</si>
  <si>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</si>
  <si>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</si>
  <si>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</si>
  <si>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</si>
  <si>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</si>
  <si>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</si>
  <si>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</si>
  <si>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</si>
  <si>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</si>
  <si>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</si>
  <si>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</si>
  <si>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</si>
  <si>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</si>
  <si>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</si>
  <si>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</si>
  <si>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</si>
  <si>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</si>
  <si>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</si>
  <si>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</si>
  <si>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</si>
  <si>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</si>
  <si>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</si>
  <si>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</si>
  <si>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</si>
  <si>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</si>
  <si>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</si>
  <si>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</si>
  <si>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</si>
  <si>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</si>
  <si>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</si>
  <si>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</si>
  <si>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</si>
  <si>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</si>
  <si>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</si>
  <si>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</si>
  <si>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</si>
  <si>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</si>
  <si>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</si>
  <si>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</si>
  <si>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</si>
  <si>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</si>
  <si>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</si>
  <si>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</si>
  <si>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</si>
  <si>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</si>
  <si>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</si>
  <si>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</si>
  <si>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</si>
  <si>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</si>
  <si>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</si>
  <si>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</si>
  <si>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</si>
  <si>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</si>
  <si>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</si>
  <si>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</si>
  <si>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</si>
  <si>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</si>
  <si>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</si>
  <si>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</si>
  <si>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</si>
  <si>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</si>
  <si>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</si>
  <si>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</si>
  <si>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</si>
  <si>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</si>
  <si>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</si>
  <si>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</si>
  <si>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</si>
  <si>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</si>
  <si>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</si>
  <si>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</si>
  <si>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</si>
  <si>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</si>
  <si>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</si>
  <si>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</si>
  <si>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</si>
  <si>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</si>
  <si>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</si>
  <si>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</si>
  <si>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</si>
  <si>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</si>
  <si>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</si>
  <si>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</si>
  <si>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</si>
  <si>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</si>
  <si>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</si>
  <si>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</si>
  <si>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</si>
  <si>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</si>
  <si>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</si>
  <si>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</si>
  <si>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</si>
  <si>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</si>
  <si>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</si>
  <si>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</si>
  <si>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</si>
  <si>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</si>
  <si>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</si>
  <si>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</si>
  <si>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</si>
  <si>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</si>
  <si>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</si>
  <si>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</si>
  <si>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</si>
  <si>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</si>
  <si>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</si>
  <si>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</si>
  <si>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</si>
  <si>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</si>
  <si>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</si>
  <si>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</si>
  <si>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</si>
  <si>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</si>
  <si>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</si>
  <si>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</si>
  <si>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</si>
  <si>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</si>
  <si>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</si>
  <si>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</si>
  <si>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</si>
  <si>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</si>
  <si>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</si>
  <si>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</si>
  <si>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</si>
  <si>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</si>
  <si>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</si>
  <si>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</si>
  <si>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</si>
  <si>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</si>
  <si>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</si>
  <si>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</si>
  <si>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</si>
  <si>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</si>
  <si>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</si>
  <si>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</si>
  <si>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</si>
  <si>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</si>
  <si>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</si>
  <si>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</si>
  <si>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</si>
  <si>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</si>
  <si>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</si>
  <si>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</si>
  <si>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</si>
  <si>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</si>
  <si>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</si>
  <si>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</si>
  <si>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</si>
  <si>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</si>
  <si>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</si>
  <si>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</si>
  <si>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</si>
  <si>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</si>
  <si>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</si>
  <si>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</si>
  <si>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</si>
  <si>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</si>
  <si>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</si>
  <si>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</si>
  <si>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</si>
  <si>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</si>
  <si>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</si>
  <si>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</si>
  <si>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</si>
  <si>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</si>
  <si>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</si>
  <si>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</si>
  <si>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</si>
  <si>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</si>
  <si>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</si>
  <si>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</si>
  <si>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</si>
  <si>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</si>
  <si>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</si>
  <si>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</si>
  <si>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</si>
  <si>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</si>
  <si>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</si>
  <si>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</si>
  <si>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</si>
  <si>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</si>
  <si>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</si>
  <si>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</si>
  <si>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</si>
  <si>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</si>
  <si>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</si>
  <si>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</si>
  <si>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</si>
  <si>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</si>
  <si>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</si>
  <si>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</si>
  <si>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</si>
  <si>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</si>
  <si>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</si>
  <si>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</si>
  <si>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</si>
  <si>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</si>
  <si>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</si>
  <si>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</si>
  <si>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</si>
  <si>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</si>
  <si>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</si>
  <si>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</si>
  <si>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</si>
  <si>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</si>
  <si>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</si>
  <si>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</si>
  <si>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</si>
  <si>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</si>
  <si>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</si>
  <si>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</si>
  <si>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</si>
  <si>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</si>
  <si>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</si>
  <si>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</si>
  <si>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</si>
  <si>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</si>
  <si>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</si>
  <si>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</si>
  <si>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</si>
  <si>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</si>
  <si>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</si>
  <si>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</si>
  <si>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</si>
  <si>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</si>
  <si>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</si>
  <si>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</si>
  <si>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</si>
  <si>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</si>
  <si>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</si>
  <si>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</si>
  <si>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</si>
  <si>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</si>
  <si>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</si>
  <si>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</si>
  <si>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</si>
  <si>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</si>
  <si>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</si>
  <si>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</si>
  <si>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</si>
  <si>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</si>
  <si>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</si>
  <si>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</si>
  <si>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</si>
  <si>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</si>
  <si>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</si>
  <si>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</si>
  <si>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</si>
  <si>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</si>
  <si>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</si>
  <si>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</si>
  <si>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</si>
  <si>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</si>
  <si>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</si>
  <si>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</si>
  <si>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</si>
  <si>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</si>
  <si>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</si>
  <si>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</si>
  <si>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</si>
  <si>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</si>
  <si>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</si>
  <si>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</si>
  <si>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</si>
  <si>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</si>
  <si>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</si>
  <si>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</si>
  <si>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</si>
  <si>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</si>
  <si>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</si>
  <si>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</si>
  <si>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</si>
  <si>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</si>
  <si>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</si>
  <si>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</si>
  <si>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</si>
  <si>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</si>
  <si>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</si>
  <si>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</si>
  <si>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</si>
  <si>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</si>
  <si>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</si>
  <si>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</si>
  <si>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</si>
  <si>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</si>
  <si>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</si>
  <si>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</si>
  <si>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</si>
  <si>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</si>
  <si>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</si>
  <si>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</si>
  <si>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</si>
  <si>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</si>
  <si>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</si>
  <si>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</si>
  <si>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</si>
  <si>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</si>
  <si>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</si>
  <si>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</si>
  <si>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</si>
  <si>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</si>
  <si>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</si>
  <si>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</si>
  <si>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</si>
  <si>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</si>
  <si>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</si>
  <si>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</si>
  <si>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</si>
  <si>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</si>
  <si>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</si>
  <si>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</si>
  <si>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</si>
  <si>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</si>
  <si>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</si>
  <si>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</si>
  <si>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</si>
  <si>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</si>
  <si>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</si>
  <si>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</si>
  <si>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</si>
  <si>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</si>
  <si>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</si>
  <si>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</si>
  <si>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</si>
  <si>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</si>
  <si>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</si>
  <si>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</si>
  <si>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</si>
  <si>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</si>
  <si>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</si>
  <si>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</si>
  <si>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</si>
  <si>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</si>
  <si>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</si>
  <si>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</si>
  <si>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</si>
  <si>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</si>
  <si>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</si>
  <si>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</si>
  <si>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</si>
  <si>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</si>
  <si>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</si>
  <si>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</si>
  <si>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</si>
  <si>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</si>
  <si>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</si>
  <si>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</si>
  <si>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</si>
  <si>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</si>
  <si>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</si>
  <si>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</si>
  <si>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</si>
  <si>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</si>
  <si>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</si>
  <si>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</si>
  <si>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</si>
  <si>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</si>
  <si>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</si>
  <si>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</si>
  <si>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</si>
  <si>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</si>
  <si>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</si>
  <si>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</si>
  <si>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</si>
  <si>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</si>
  <si>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</si>
  <si>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</si>
  <si>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</si>
  <si>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</si>
  <si>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</si>
  <si>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</si>
  <si>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</si>
  <si>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</si>
  <si>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</si>
  <si>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</si>
  <si>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</si>
  <si>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</si>
  <si>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</si>
  <si>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</si>
  <si>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</si>
  <si>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</si>
  <si>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</si>
  <si>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</si>
  <si>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</si>
  <si>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</si>
  <si>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</si>
  <si>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</si>
  <si>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</si>
  <si>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</si>
  <si>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</si>
  <si>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</si>
  <si>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</si>
  <si>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</si>
  <si>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</si>
  <si>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</si>
  <si>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</si>
  <si>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</si>
  <si>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</si>
  <si>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</si>
  <si>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</si>
  <si>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</si>
  <si>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</si>
  <si>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</si>
  <si>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</si>
  <si>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</si>
  <si>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</si>
  <si>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</si>
  <si>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</si>
  <si>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</si>
  <si>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</si>
  <si>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</si>
  <si>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</si>
  <si>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</si>
  <si>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</si>
  <si>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</si>
  <si>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</si>
  <si>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</si>
  <si>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</si>
  <si>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</si>
  <si>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</si>
  <si>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</si>
  <si>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</si>
  <si>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</si>
  <si>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</si>
  <si>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</si>
  <si>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</si>
  <si>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</si>
  <si>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</si>
  <si>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</si>
  <si>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</si>
  <si>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</si>
  <si>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</si>
  <si>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</si>
  <si>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</si>
  <si>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</si>
  <si>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</si>
  <si>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</si>
  <si>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</si>
  <si>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</si>
  <si>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</si>
  <si>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</si>
  <si>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</si>
  <si>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</si>
  <si>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</si>
  <si>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</si>
  <si>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</si>
  <si>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</si>
  <si>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</si>
  <si>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</si>
  <si>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</si>
  <si>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</si>
  <si>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</si>
  <si>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</si>
  <si>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</si>
  <si>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</si>
  <si>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</si>
  <si>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</si>
  <si>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</si>
  <si>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</si>
  <si>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</si>
  <si>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</si>
  <si>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</si>
  <si>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</si>
  <si>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</si>
  <si>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</si>
  <si>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</si>
  <si>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</si>
  <si>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</si>
  <si>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</si>
  <si>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</si>
  <si>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</si>
  <si>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</si>
  <si>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</si>
  <si>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</si>
  <si>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</si>
  <si>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</si>
  <si>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</si>
  <si>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</si>
  <si>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</si>
  <si>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</si>
  <si>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</si>
  <si>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</si>
  <si>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</si>
  <si>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</si>
  <si>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</si>
  <si>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</si>
  <si>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</si>
  <si>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</si>
  <si>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</si>
  <si>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</si>
  <si>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</si>
  <si>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</si>
  <si>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</si>
  <si>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</si>
  <si>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</si>
  <si>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</si>
  <si>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</si>
  <si>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</si>
  <si>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</si>
  <si>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</si>
  <si>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</si>
  <si>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</si>
  <si>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</si>
  <si>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</si>
  <si>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</si>
  <si>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</si>
  <si>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</si>
  <si>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</si>
  <si>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</si>
  <si>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</si>
  <si>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</si>
  <si>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</si>
  <si>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</si>
  <si>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</si>
  <si>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</si>
  <si>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</si>
  <si>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</si>
  <si>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</si>
  <si>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</si>
  <si>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</si>
  <si>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</si>
  <si>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</si>
  <si>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</si>
  <si>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</si>
  <si>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</si>
  <si>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</si>
  <si>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</si>
  <si>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</si>
  <si>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</si>
  <si>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</si>
  <si>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</si>
  <si>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</si>
  <si>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</si>
  <si>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</si>
  <si>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</si>
  <si>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</si>
  <si>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</si>
  <si>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</si>
  <si>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</si>
  <si>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</si>
  <si>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</si>
  <si>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</si>
  <si>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</si>
  <si>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</si>
  <si>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</si>
  <si>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</si>
  <si>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</si>
  <si>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</si>
  <si>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</si>
  <si>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</si>
  <si>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</si>
  <si>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</si>
  <si>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</si>
  <si>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</si>
  <si>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</si>
  <si>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</si>
  <si>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</si>
  <si>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</si>
  <si>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</si>
  <si>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</si>
  <si>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</si>
  <si>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</si>
  <si>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</si>
  <si>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</si>
  <si>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</si>
  <si>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</si>
  <si>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</si>
  <si>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</si>
  <si>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</si>
  <si>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</si>
  <si>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</si>
  <si>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</si>
  <si>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</si>
  <si>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</si>
  <si>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</si>
  <si>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</si>
  <si>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</si>
  <si>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</si>
  <si>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</si>
  <si>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</si>
  <si>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</si>
  <si>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</si>
  <si>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</si>
  <si>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</si>
  <si>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</si>
  <si>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</si>
  <si>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</si>
  <si>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</si>
  <si>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</si>
  <si>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</si>
  <si>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</si>
  <si>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</si>
  <si>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</si>
  <si>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</si>
  <si>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</si>
  <si>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</si>
  <si>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</si>
  <si>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</si>
  <si>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</si>
  <si>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</si>
  <si>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</si>
  <si>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</si>
  <si>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</si>
  <si>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</si>
  <si>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</si>
  <si>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</si>
  <si>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</si>
  <si>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</si>
  <si>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</si>
  <si>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</si>
  <si>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</si>
  <si>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</si>
  <si>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</si>
  <si>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</si>
  <si>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</si>
  <si>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</si>
  <si>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</si>
  <si>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</si>
  <si>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</si>
  <si>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</si>
  <si>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</si>
  <si>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</si>
  <si>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</si>
  <si>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</si>
  <si>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</si>
  <si>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</si>
  <si>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</si>
  <si>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</si>
  <si>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</si>
  <si>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</si>
  <si>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</si>
  <si>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</si>
  <si>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</si>
  <si>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</si>
  <si>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</si>
  <si>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</si>
  <si>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</si>
  <si>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</si>
  <si>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</si>
  <si>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</si>
  <si>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</si>
  <si>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</si>
  <si>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</si>
  <si>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</si>
  <si>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</si>
  <si>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</si>
  <si>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</si>
  <si>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</si>
  <si>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</si>
  <si>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</si>
  <si>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</si>
  <si>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</si>
  <si>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</si>
  <si>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</si>
  <si>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</si>
  <si>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</si>
  <si>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</si>
  <si>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</si>
  <si>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</si>
  <si>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</si>
  <si>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</si>
  <si>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</si>
  <si>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</si>
  <si>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</si>
  <si>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</si>
  <si>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</si>
  <si>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</si>
  <si>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</si>
  <si>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</si>
  <si>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</si>
  <si>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</si>
  <si>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</si>
  <si>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</si>
  <si>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</si>
  <si>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</si>
  <si>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</si>
  <si>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</si>
  <si>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</si>
  <si>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</si>
  <si>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</si>
  <si>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</si>
  <si>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</si>
  <si>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</si>
  <si>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</si>
  <si>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</si>
  <si>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</si>
  <si>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</si>
  <si>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</si>
  <si>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</si>
  <si>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</si>
  <si>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</si>
  <si>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</si>
  <si>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</si>
  <si>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</si>
  <si>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</si>
  <si>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</si>
  <si>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</si>
  <si>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</si>
  <si>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</si>
  <si>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</si>
  <si>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</si>
  <si>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</si>
  <si>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</si>
  <si>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</si>
  <si>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</si>
  <si>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</si>
  <si>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</si>
  <si>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</si>
  <si>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</si>
  <si>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</si>
  <si>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</si>
  <si>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</si>
  <si>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</si>
  <si>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</si>
  <si>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</si>
  <si>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</si>
  <si>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</si>
  <si>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</si>
  <si>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</si>
  <si>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</si>
  <si>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</si>
  <si>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</si>
  <si>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</si>
  <si>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</si>
  <si>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</si>
  <si>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</si>
  <si>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</si>
  <si>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</si>
  <si>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</si>
  <si>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</si>
  <si>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</si>
  <si>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</si>
  <si>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</si>
  <si>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</si>
  <si>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</si>
  <si>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</si>
  <si>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</si>
  <si>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</si>
  <si>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</si>
  <si>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</si>
  <si>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</si>
  <si>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</si>
  <si>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</si>
  <si>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</si>
  <si>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</si>
  <si>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</si>
  <si>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</si>
  <si>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</si>
  <si>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</si>
  <si>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</si>
  <si>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</si>
  <si>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</si>
  <si>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</si>
  <si>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</si>
  <si>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</si>
  <si>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</si>
  <si>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</si>
  <si>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</si>
  <si>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</si>
  <si>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</si>
  <si>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</si>
  <si>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</si>
  <si>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</si>
  <si>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</si>
  <si>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</si>
  <si>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</si>
  <si>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</si>
  <si>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</si>
  <si>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</si>
  <si>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</si>
  <si>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</si>
  <si>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</si>
  <si>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</si>
  <si>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</si>
  <si>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</si>
  <si>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</si>
  <si>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</si>
  <si>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</si>
  <si>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</si>
  <si>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</si>
  <si>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</si>
  <si>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</si>
  <si>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</si>
  <si>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</si>
  <si>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</si>
  <si>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</si>
  <si>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</si>
  <si>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</si>
  <si>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</si>
  <si>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</si>
  <si>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</si>
  <si>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</si>
  <si>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</si>
  <si>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</si>
  <si>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</si>
  <si>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</si>
  <si>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</si>
  <si>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</si>
  <si>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</si>
  <si>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</si>
  <si>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</si>
  <si>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</si>
  <si>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</si>
  <si>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</si>
  <si>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</si>
  <si>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</si>
  <si>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</si>
  <si>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</si>
  <si>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</si>
  <si>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</si>
  <si>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</si>
  <si>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</si>
  <si>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</si>
  <si>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</si>
  <si>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</si>
  <si>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</si>
  <si>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</si>
  <si>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</si>
  <si>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</si>
  <si>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</si>
  <si>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</si>
  <si>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</si>
  <si>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</si>
  <si>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</si>
  <si>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</si>
  <si>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</si>
  <si>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</si>
  <si>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</si>
  <si>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</si>
  <si>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</si>
  <si>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</si>
  <si>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</si>
  <si>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</si>
  <si>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</si>
  <si>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</si>
  <si>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</si>
  <si>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</si>
  <si>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</si>
  <si>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</si>
  <si>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</si>
  <si>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</si>
  <si>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</si>
  <si>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</si>
  <si>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</si>
  <si>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</si>
  <si>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</si>
  <si>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</si>
  <si>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</si>
  <si>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</si>
  <si>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</si>
  <si>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</si>
  <si>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</si>
  <si>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</si>
  <si>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</si>
  <si>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</si>
  <si>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</si>
  <si>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</si>
  <si>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</si>
  <si>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</si>
  <si>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</si>
  <si>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</si>
  <si>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</si>
  <si>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</si>
  <si>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</si>
  <si>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</si>
  <si>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</si>
  <si>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</si>
  <si>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</si>
  <si>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</si>
  <si>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</si>
  <si>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</si>
  <si>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</si>
  <si>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</si>
  <si>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</si>
  <si>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</si>
  <si>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</si>
  <si>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</si>
  <si>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</si>
  <si>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</si>
  <si>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</si>
  <si>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</si>
  <si>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</si>
  <si>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</si>
  <si>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</si>
  <si>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</si>
  <si>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</si>
  <si>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</si>
  <si>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</si>
  <si>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</si>
  <si>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</si>
  <si>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</si>
  <si>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</si>
  <si>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</si>
  <si>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</si>
  <si>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</si>
  <si>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</si>
  <si>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</si>
  <si>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</si>
  <si>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</si>
  <si>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</si>
  <si>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</si>
  <si>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</si>
  <si>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</si>
  <si>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</si>
  <si>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</si>
  <si>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</si>
  <si>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</si>
  <si>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</si>
  <si>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</si>
  <si>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</si>
  <si>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</si>
  <si>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</si>
  <si>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</si>
  <si>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</si>
  <si>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</si>
  <si>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</si>
  <si>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</si>
  <si>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</si>
  <si>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</si>
  <si>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</si>
  <si>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</si>
  <si>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</si>
  <si>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</si>
  <si>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</si>
  <si>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</si>
  <si>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</si>
  <si>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</si>
  <si>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</si>
  <si>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</si>
  <si>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</si>
  <si>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</si>
  <si>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</si>
  <si>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</si>
  <si>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</si>
  <si>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</si>
  <si>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</si>
  <si>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</si>
  <si>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</si>
  <si>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</si>
  <si>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</si>
  <si>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</si>
  <si>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</si>
  <si>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</si>
  <si>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</si>
  <si>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</si>
  <si>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</si>
  <si>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</si>
  <si>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</si>
  <si>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</si>
  <si>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</si>
  <si>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</si>
  <si>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</si>
  <si>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</si>
  <si>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</si>
  <si>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</si>
  <si>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</si>
  <si>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</si>
  <si>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</si>
  <si>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</si>
  <si>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</si>
  <si>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</si>
  <si>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</si>
  <si>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</si>
  <si>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</si>
  <si>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</si>
  <si>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</si>
  <si>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</si>
  <si>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</si>
  <si>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</si>
  <si>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</si>
  <si>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</si>
  <si>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</si>
  <si>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</si>
  <si>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</si>
  <si>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</si>
  <si>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</si>
  <si>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</si>
  <si>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</si>
  <si>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</si>
  <si>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</si>
  <si>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</si>
  <si>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</si>
  <si>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</si>
  <si>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</si>
  <si>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</si>
  <si>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</si>
  <si>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</si>
  <si>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</si>
  <si>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</si>
  <si>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</si>
  <si>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</si>
  <si>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</si>
  <si>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</si>
  <si>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</si>
  <si>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</si>
  <si>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</si>
  <si>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</si>
  <si>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</si>
  <si>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</si>
  <si>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</si>
  <si>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</si>
  <si>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</si>
  <si>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</si>
  <si>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</si>
  <si>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</si>
  <si>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</si>
  <si>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</si>
  <si>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</si>
  <si>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</si>
  <si>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</si>
  <si>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</si>
  <si>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</si>
  <si>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</si>
  <si>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</si>
  <si>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</si>
  <si>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</si>
  <si>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</si>
  <si>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</si>
  <si>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</si>
  <si>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</si>
  <si>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</si>
  <si>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</si>
  <si>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</si>
  <si>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</si>
  <si>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</si>
  <si>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</si>
  <si>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</si>
  <si>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</si>
  <si>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</si>
  <si>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</si>
  <si>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</si>
  <si>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</si>
  <si>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</si>
  <si>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</si>
  <si>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</si>
  <si>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</si>
  <si>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</si>
  <si>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</si>
  <si>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</si>
  <si>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</si>
  <si>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</si>
  <si>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</si>
  <si>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</si>
  <si>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</si>
  <si>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</si>
  <si>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</si>
  <si>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</si>
  <si>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</si>
  <si>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</si>
  <si>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</si>
  <si>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</si>
  <si>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</si>
  <si>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</si>
  <si>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</si>
  <si>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</si>
  <si>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</si>
  <si>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</si>
  <si>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</si>
  <si>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</si>
  <si>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</si>
  <si>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</si>
  <si>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</si>
  <si>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</si>
  <si>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</si>
  <si>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</si>
  <si>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</si>
  <si>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</si>
  <si>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</si>
  <si>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</si>
  <si>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</si>
  <si>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</si>
  <si>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</si>
  <si>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</si>
  <si>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</si>
  <si>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</si>
  <si>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</si>
  <si>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</si>
  <si>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</si>
  <si>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</si>
  <si>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</si>
  <si>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</si>
  <si>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</si>
  <si>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</si>
  <si>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</si>
  <si>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</si>
  <si>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</si>
  <si>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</si>
  <si>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</si>
  <si>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</si>
  <si>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</si>
  <si>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</si>
  <si>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</si>
  <si>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</si>
  <si>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</si>
  <si>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</si>
  <si>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</si>
  <si>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</si>
  <si>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</si>
  <si>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</si>
  <si>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</si>
  <si>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</si>
  <si>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</si>
  <si>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</si>
  <si>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</si>
  <si>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</si>
  <si>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</si>
  <si>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</si>
  <si>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</si>
  <si>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</si>
  <si>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</si>
  <si>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</si>
  <si>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</si>
  <si>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</si>
  <si>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</si>
  <si>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</si>
  <si>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</si>
  <si>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</si>
  <si>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</si>
  <si>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</si>
  <si>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</si>
  <si>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</si>
  <si>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</si>
  <si>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</si>
  <si>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</si>
  <si>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</si>
  <si>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</si>
  <si>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</si>
  <si>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</si>
  <si>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</si>
  <si>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</si>
  <si>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</si>
  <si>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</si>
  <si>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</si>
  <si>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</si>
  <si>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</si>
  <si>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</si>
  <si>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</si>
  <si>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</si>
  <si>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</si>
  <si>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</si>
  <si>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</si>
  <si>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</si>
  <si>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</si>
  <si>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</si>
  <si>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</si>
  <si>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</si>
  <si>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</si>
  <si>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</si>
  <si>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</si>
  <si>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</si>
  <si>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</si>
  <si>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</si>
  <si>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</si>
  <si>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</si>
  <si>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</si>
  <si>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</si>
  <si>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</si>
  <si>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</si>
  <si>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</si>
  <si>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</si>
  <si>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</si>
  <si>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</si>
  <si>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</si>
  <si>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</si>
  <si>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</si>
  <si>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</si>
  <si>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</si>
  <si>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</si>
  <si>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</si>
  <si>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</si>
  <si>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</si>
  <si>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</si>
  <si>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</si>
  <si>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</si>
  <si>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</si>
  <si>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</si>
  <si>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</si>
  <si>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</si>
  <si>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</si>
  <si>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</si>
  <si>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</si>
  <si>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</si>
  <si>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</si>
  <si>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</si>
  <si>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</si>
  <si>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</si>
  <si>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</si>
  <si>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</si>
  <si>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</si>
  <si>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</si>
  <si>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</si>
  <si>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</si>
  <si>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</si>
  <si>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</si>
  <si>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</si>
  <si>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</si>
  <si>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</si>
  <si>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</si>
  <si>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</si>
  <si>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</si>
  <si>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</si>
  <si>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</si>
  <si>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</si>
  <si>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</si>
  <si>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</si>
  <si>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</si>
  <si>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</si>
  <si>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</si>
  <si>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</si>
  <si>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</si>
  <si>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</si>
  <si>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</si>
  <si>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</si>
  <si>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</si>
  <si>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</si>
  <si>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</si>
  <si>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</si>
  <si>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</si>
  <si>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</si>
  <si>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</si>
  <si>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</si>
  <si>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</si>
  <si>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</si>
  <si>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</si>
  <si>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</si>
  <si>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</si>
  <si>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</si>
  <si>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</si>
  <si>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</si>
  <si>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</si>
  <si>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</si>
  <si>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</si>
  <si>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</si>
  <si>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</si>
  <si>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</si>
  <si>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</si>
  <si>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</si>
  <si>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</si>
  <si>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</si>
  <si>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</si>
  <si>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</si>
  <si>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</si>
  <si>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</si>
  <si>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</si>
  <si>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</si>
  <si>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</si>
  <si>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</si>
  <si>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</si>
  <si>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</si>
  <si>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</si>
  <si>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</si>
  <si>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</si>
  <si>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</si>
  <si>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</si>
  <si>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</si>
  <si>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</si>
  <si>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</si>
  <si>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</si>
  <si>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</si>
  <si>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</si>
  <si>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</si>
  <si>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</si>
  <si>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</si>
  <si>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</si>
  <si>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</si>
  <si>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</si>
  <si>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</si>
  <si>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</si>
  <si>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</si>
  <si>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</si>
  <si>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</si>
  <si>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</si>
  <si>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</si>
  <si>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</si>
  <si>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</si>
  <si>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</si>
  <si>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</si>
  <si>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</si>
  <si>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</si>
  <si>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</si>
  <si>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</si>
  <si>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</si>
  <si>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</si>
  <si>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</si>
  <si>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</si>
  <si>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</si>
  <si>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</si>
  <si>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</si>
  <si>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</si>
  <si>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</si>
  <si>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</si>
  <si>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</si>
  <si>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</si>
  <si>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</si>
  <si>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</si>
  <si>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</si>
  <si>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</si>
  <si>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</si>
  <si>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</si>
  <si>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</si>
  <si>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</si>
  <si>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</si>
  <si>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</si>
  <si>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</si>
  <si>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</si>
  <si>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</si>
  <si>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</si>
  <si>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</si>
  <si>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</si>
  <si>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</si>
  <si>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</si>
  <si>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</si>
  <si>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</si>
  <si>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</si>
  <si>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</si>
  <si>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</si>
  <si>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</si>
  <si>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</si>
  <si>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</si>
  <si>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</si>
  <si>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</si>
  <si>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</si>
  <si>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</si>
  <si>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</si>
  <si>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</si>
  <si>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</si>
  <si>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</si>
  <si>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</si>
  <si>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</si>
  <si>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</si>
  <si>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</si>
  <si>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</si>
  <si>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</si>
  <si>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</si>
  <si>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</si>
  <si>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</si>
  <si>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</si>
  <si>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</si>
  <si>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</si>
  <si>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</si>
  <si>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</si>
  <si>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</si>
  <si>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</si>
  <si>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</si>
  <si>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</si>
  <si>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</si>
  <si>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</si>
  <si>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</si>
  <si>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</si>
  <si>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</si>
  <si>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</si>
  <si>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</si>
  <si>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</si>
  <si>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</si>
  <si>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</si>
  <si>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</si>
  <si>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</si>
  <si>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</si>
  <si>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</si>
  <si>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</si>
  <si>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</si>
  <si>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</si>
  <si>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</si>
  <si>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</si>
  <si>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</si>
  <si>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</si>
  <si>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</si>
  <si>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</si>
  <si>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</si>
  <si>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</si>
  <si>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</si>
  <si>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</si>
  <si>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</si>
  <si>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</si>
  <si>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</si>
  <si>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</si>
  <si>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</si>
  <si>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</si>
  <si>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</si>
  <si>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</si>
  <si>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</si>
  <si>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</si>
  <si>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</si>
  <si>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</si>
  <si>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</si>
  <si>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</si>
  <si>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</si>
  <si>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</si>
  <si>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</si>
  <si>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</si>
  <si>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</si>
  <si>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</si>
  <si>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</si>
  <si>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</si>
  <si>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</si>
  <si>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</si>
  <si>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</si>
  <si>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</si>
  <si>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</si>
  <si>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</si>
  <si>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</si>
  <si>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</si>
  <si>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</si>
  <si>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</si>
  <si>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</si>
  <si>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</si>
  <si>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</si>
  <si>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</si>
  <si>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</si>
  <si>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</si>
  <si>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</si>
  <si>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</si>
  <si>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</si>
  <si>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</si>
  <si>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</si>
  <si>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</si>
  <si>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</si>
  <si>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</si>
  <si>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</si>
  <si>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</si>
  <si>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</si>
  <si>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</si>
  <si>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</si>
  <si>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</si>
  <si>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</si>
  <si>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</si>
  <si>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</si>
  <si>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</si>
  <si>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</si>
  <si>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</si>
  <si>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</si>
  <si>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</si>
  <si>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</si>
  <si>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</si>
  <si>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</si>
  <si>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</si>
  <si>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</si>
  <si>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</si>
  <si>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</si>
  <si>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</si>
  <si>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</si>
  <si>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</si>
  <si>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</si>
  <si>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</si>
  <si>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</si>
  <si>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</si>
  <si>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</si>
  <si>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</si>
  <si>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</si>
  <si>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</si>
  <si>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</si>
  <si>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</si>
  <si>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</si>
  <si>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</si>
  <si>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</si>
  <si>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</si>
  <si>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</si>
  <si>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</si>
  <si>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</si>
  <si>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</si>
  <si>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</si>
  <si>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</si>
  <si>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</si>
  <si>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</si>
  <si>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</si>
  <si>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</si>
  <si>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</si>
  <si>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</si>
  <si>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</si>
  <si>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</si>
  <si>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</si>
  <si>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</si>
  <si>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</si>
  <si>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</si>
  <si>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</si>
  <si>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</si>
  <si>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</si>
  <si>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</si>
  <si>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</si>
  <si>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</si>
  <si>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</si>
  <si>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</si>
  <si>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</si>
  <si>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</si>
  <si>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</si>
  <si>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</si>
  <si>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</si>
  <si>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</si>
  <si>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</si>
  <si>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</si>
  <si>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</si>
  <si>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</si>
  <si>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</si>
  <si>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</si>
  <si>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</si>
  <si>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</si>
  <si>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</si>
  <si>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</si>
  <si>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</si>
  <si>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</si>
  <si>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</si>
  <si>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</si>
  <si>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</si>
  <si>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</si>
  <si>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</si>
  <si>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</si>
  <si>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</si>
  <si>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</si>
  <si>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</si>
  <si>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</si>
  <si>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</si>
  <si>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</si>
  <si>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</si>
  <si>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</si>
  <si>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</si>
  <si>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</si>
  <si>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</si>
  <si>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</si>
  <si>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</si>
  <si>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</si>
  <si>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</si>
  <si>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</si>
  <si>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</si>
  <si>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</si>
  <si>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</si>
  <si>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</si>
  <si>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</si>
  <si>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</si>
  <si>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</si>
  <si>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</si>
  <si>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</si>
  <si>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</si>
  <si>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</si>
  <si>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</si>
  <si>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</si>
  <si>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</si>
  <si>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</si>
  <si>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</si>
  <si>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</si>
  <si>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</si>
  <si>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</si>
  <si>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</si>
  <si>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</si>
  <si>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</si>
  <si>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</si>
  <si>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</si>
  <si>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</si>
  <si>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</si>
  <si>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</si>
  <si>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</si>
  <si>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</si>
  <si>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</si>
  <si>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</si>
  <si>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</si>
  <si>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</si>
  <si>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</si>
  <si>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</si>
  <si>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</si>
  <si>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</si>
  <si>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</si>
  <si>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</si>
  <si>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</si>
  <si>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</si>
  <si>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</si>
  <si>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</si>
  <si>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</si>
  <si>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</si>
  <si>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</si>
  <si>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</si>
  <si>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</si>
  <si>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</si>
  <si>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</si>
  <si>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</si>
  <si>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</si>
  <si>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</si>
  <si>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</si>
  <si>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</si>
  <si>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</si>
  <si>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</si>
  <si>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</si>
  <si>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</si>
  <si>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</si>
  <si>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</si>
  <si>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</si>
  <si>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</si>
  <si>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</si>
  <si>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</si>
  <si>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</si>
  <si>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</si>
  <si>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</si>
  <si>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</si>
  <si>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</si>
  <si>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</si>
  <si>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</si>
  <si>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</si>
  <si>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</si>
  <si>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</si>
  <si>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</si>
  <si>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</si>
  <si>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</si>
  <si>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</si>
  <si>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</si>
  <si>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</si>
  <si>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</si>
  <si>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</si>
  <si>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</si>
  <si>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</si>
  <si>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</si>
  <si>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</si>
  <si>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</si>
  <si>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</si>
  <si>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</si>
  <si>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</si>
  <si>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</si>
  <si>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</si>
  <si>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</si>
  <si>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</si>
  <si>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</si>
  <si>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</si>
  <si>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</si>
  <si>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</si>
  <si>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</si>
  <si>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</si>
  <si>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</si>
  <si>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</si>
  <si>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</si>
  <si>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</si>
  <si>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</si>
  <si>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</si>
  <si>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</si>
  <si>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</si>
  <si>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</si>
  <si>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</si>
  <si>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</si>
  <si>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</si>
  <si>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</si>
  <si>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</si>
  <si>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</si>
  <si>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</si>
  <si>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</si>
  <si>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</si>
  <si>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</si>
  <si>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</si>
  <si>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</si>
  <si>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</si>
  <si>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</si>
  <si>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</si>
  <si>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</si>
  <si>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</si>
  <si>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</si>
  <si>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</si>
  <si>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</si>
  <si>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</si>
  <si>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</si>
  <si>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</si>
  <si>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</si>
  <si>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</si>
  <si>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</si>
  <si>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</si>
  <si>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</si>
  <si>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</si>
  <si>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</si>
  <si>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</si>
  <si>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</si>
  <si>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</si>
  <si>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</si>
  <si>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</si>
  <si>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</si>
  <si>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</si>
  <si>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</si>
  <si>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</si>
  <si>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</si>
  <si>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</si>
  <si>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</si>
  <si>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</si>
  <si>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</si>
  <si>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</si>
  <si>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</si>
  <si>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</si>
  <si>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</si>
  <si>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</si>
  <si>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</si>
  <si>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</si>
  <si>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</si>
  <si>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</si>
  <si>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</si>
  <si>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</si>
  <si>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</si>
  <si>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</si>
  <si>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</si>
  <si>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</si>
  <si>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</si>
  <si>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</si>
  <si>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</si>
  <si>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</si>
  <si>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</si>
  <si>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</si>
  <si>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</si>
  <si>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</si>
  <si>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</si>
  <si>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</si>
  <si>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</si>
  <si>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</si>
  <si>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</si>
  <si>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</si>
  <si>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</si>
  <si>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</si>
  <si>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</si>
  <si>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</si>
  <si>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</si>
  <si>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</si>
  <si>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</si>
  <si>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</si>
  <si>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</si>
  <si>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</si>
  <si>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</si>
  <si>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</si>
  <si>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</si>
  <si>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</si>
  <si>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</si>
  <si>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</si>
  <si>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</si>
  <si>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</si>
  <si>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</si>
  <si>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</si>
  <si>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</si>
  <si>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</si>
  <si>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</si>
  <si>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</si>
  <si>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</si>
  <si>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</si>
  <si>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</si>
  <si>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</si>
  <si>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</si>
  <si>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</si>
  <si>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</si>
  <si>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</si>
  <si>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</si>
  <si>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</si>
  <si>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</si>
  <si>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</si>
  <si>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</si>
  <si>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</si>
  <si>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</si>
  <si>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</si>
  <si>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</si>
  <si>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</si>
  <si>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</si>
  <si>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</si>
  <si>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</si>
  <si>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</si>
  <si>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</si>
  <si>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</si>
  <si>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</si>
  <si>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</si>
  <si>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</si>
  <si>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</si>
  <si>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</si>
  <si>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</si>
  <si>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</si>
  <si>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</si>
  <si>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</si>
  <si>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</si>
  <si>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</si>
  <si>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</si>
  <si>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</si>
  <si>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</si>
  <si>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</si>
  <si>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</si>
  <si>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</si>
  <si>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</si>
  <si>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</si>
  <si>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</si>
  <si>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</si>
  <si>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</si>
  <si>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</si>
  <si>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</si>
  <si>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</si>
  <si>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</si>
  <si>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</si>
  <si>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</si>
  <si>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</si>
  <si>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</si>
  <si>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</si>
  <si>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</si>
  <si>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</si>
  <si>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</si>
  <si>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</si>
  <si>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</si>
  <si>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</si>
  <si>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</si>
  <si>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</si>
  <si>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</si>
  <si>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</si>
  <si>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</si>
  <si>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</si>
  <si>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</si>
  <si>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</si>
  <si>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</si>
  <si>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</si>
  <si>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</si>
  <si>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</si>
  <si>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</si>
  <si>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</si>
  <si>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</si>
  <si>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</si>
  <si>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</si>
  <si>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</si>
  <si>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</si>
  <si>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</si>
  <si>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</si>
  <si>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</si>
  <si>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</si>
  <si>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</si>
  <si>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</si>
  <si>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</si>
  <si>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</si>
  <si>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</si>
  <si>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</si>
  <si>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</si>
  <si>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</si>
  <si>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</si>
  <si>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</si>
  <si>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</si>
  <si>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</si>
  <si>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</si>
  <si>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</si>
  <si>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</si>
  <si>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</si>
  <si>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</si>
  <si>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</si>
  <si>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</si>
  <si>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</si>
  <si>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</si>
  <si>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</si>
  <si>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</si>
  <si>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</si>
  <si>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</si>
  <si>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</si>
  <si>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</si>
  <si>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</si>
  <si>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</si>
  <si>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</si>
  <si>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</si>
  <si>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</si>
  <si>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</si>
  <si>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</si>
  <si>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</si>
  <si>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</si>
  <si>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</si>
  <si>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</si>
  <si>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</si>
  <si>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</si>
  <si>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</si>
  <si>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</si>
  <si>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</si>
  <si>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</si>
  <si>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</si>
  <si>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</si>
  <si>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</si>
  <si>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</si>
  <si>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</si>
  <si>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</si>
  <si>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</si>
  <si>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</si>
  <si>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</si>
  <si>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</si>
  <si>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</si>
  <si>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</si>
  <si>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</si>
  <si>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</si>
  <si>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</si>
  <si>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</si>
  <si>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</si>
  <si>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</si>
  <si>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</si>
  <si>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</si>
  <si>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</si>
  <si>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</si>
  <si>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</si>
  <si>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</si>
  <si>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</si>
  <si>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</si>
  <si>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</si>
  <si>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</si>
  <si>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</si>
  <si>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</si>
  <si>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</si>
  <si>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</si>
  <si>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</si>
  <si>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</si>
  <si>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</si>
  <si>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</si>
  <si>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</si>
  <si>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</si>
  <si>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</si>
  <si>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</si>
  <si>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</si>
  <si>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</si>
  <si>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</si>
  <si>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</si>
  <si>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</si>
  <si>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</si>
  <si>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</si>
  <si>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</si>
  <si>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</si>
  <si>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</si>
  <si>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</si>
  <si>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</si>
  <si>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</si>
  <si>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</si>
  <si>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</si>
  <si>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</si>
  <si>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</si>
  <si>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</si>
  <si>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</si>
  <si>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</si>
  <si>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</si>
  <si>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</si>
  <si>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</si>
  <si>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</si>
  <si>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</si>
  <si>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</si>
  <si>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</si>
  <si>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</si>
  <si>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</si>
  <si>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</si>
  <si>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</si>
  <si>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</si>
  <si>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</si>
  <si>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</si>
  <si>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</si>
  <si>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</si>
  <si>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</si>
  <si>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</si>
  <si>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</si>
  <si>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</si>
  <si>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</si>
  <si>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</si>
  <si>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</si>
  <si>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</si>
  <si>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</si>
  <si>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</si>
  <si>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</si>
  <si>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</si>
  <si>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</si>
  <si>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</si>
  <si>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</si>
  <si>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</si>
  <si>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</si>
  <si>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</si>
  <si>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</si>
  <si>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</si>
  <si>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</si>
  <si>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</si>
  <si>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</si>
  <si>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</si>
  <si>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</si>
  <si>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</si>
  <si>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</si>
  <si>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</si>
  <si>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</si>
  <si>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</si>
  <si>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</si>
  <si>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</si>
  <si>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</si>
  <si>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</si>
  <si>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</si>
  <si>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</si>
  <si>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</si>
  <si>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</si>
  <si>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</si>
  <si>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</si>
  <si>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</si>
  <si>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</si>
  <si>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</si>
  <si>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</si>
  <si>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</si>
  <si>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</si>
  <si>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</si>
  <si>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</si>
  <si>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</si>
  <si>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</si>
  <si>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</si>
  <si>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</si>
  <si>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</si>
  <si>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</si>
  <si>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</si>
  <si>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</si>
  <si>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</si>
  <si>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</si>
  <si>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</si>
  <si>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</si>
  <si>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</si>
  <si>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</si>
  <si>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</si>
  <si>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</si>
  <si>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</si>
  <si>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</si>
  <si>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</si>
  <si>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</si>
  <si>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</si>
  <si>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</si>
  <si>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</si>
  <si>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</si>
  <si>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</si>
  <si>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</si>
  <si>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</si>
  <si>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</si>
  <si>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</si>
  <si>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</si>
  <si>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</si>
  <si>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</si>
  <si>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</si>
  <si>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</si>
  <si>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</si>
  <si>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</si>
  <si>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</si>
  <si>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</si>
  <si>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</si>
  <si>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</si>
  <si>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</si>
  <si>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</si>
  <si>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</si>
  <si>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</si>
  <si>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</si>
  <si>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</si>
  <si>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</si>
  <si>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</si>
  <si>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</si>
  <si>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</si>
  <si>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</si>
  <si>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</si>
  <si>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</si>
  <si>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</si>
  <si>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</si>
  <si>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</si>
  <si>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</si>
  <si>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</si>
  <si>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</si>
  <si>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</si>
  <si>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</si>
  <si>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</si>
  <si>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</si>
  <si>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</si>
  <si>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</si>
  <si>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</si>
  <si>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</si>
  <si>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</si>
  <si>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</si>
  <si>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</si>
  <si>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</si>
  <si>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</si>
  <si>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</si>
  <si>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</si>
  <si>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</si>
  <si>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</si>
  <si>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</si>
  <si>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</si>
  <si>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</si>
  <si>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</si>
  <si>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</si>
  <si>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</si>
  <si>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</si>
  <si>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</si>
  <si>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</si>
  <si>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</si>
  <si>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</si>
  <si>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</si>
  <si>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</si>
  <si>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</si>
  <si>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</si>
  <si>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</si>
  <si>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</si>
  <si>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</si>
  <si>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</si>
  <si>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</si>
  <si>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</si>
  <si>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</si>
  <si>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</si>
  <si>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</si>
  <si>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</si>
  <si>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</si>
  <si>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</si>
  <si>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</si>
  <si>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</si>
  <si>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</si>
  <si>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</si>
  <si>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</si>
  <si>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</si>
  <si>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</si>
  <si>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</si>
  <si>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</si>
  <si>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</si>
  <si>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</si>
  <si>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</si>
  <si>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</si>
  <si>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</si>
  <si>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</si>
  <si>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</si>
  <si>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</si>
  <si>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</si>
  <si>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</si>
  <si>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</si>
  <si>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</si>
  <si>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</si>
  <si>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</si>
  <si>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</si>
  <si>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</si>
  <si>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</si>
  <si>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</si>
  <si>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</si>
  <si>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</si>
  <si>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</si>
  <si>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</si>
  <si>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</si>
  <si>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</si>
  <si>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</si>
  <si>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</si>
  <si>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</si>
  <si>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</si>
  <si>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</si>
  <si>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</si>
  <si>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</si>
  <si>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</si>
  <si>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</si>
  <si>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</si>
  <si>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</si>
  <si>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</si>
  <si>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</si>
  <si>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</si>
  <si>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</si>
  <si>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</si>
  <si>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</si>
  <si>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</si>
  <si>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</si>
  <si>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</si>
  <si>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</si>
  <si>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</si>
  <si>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</si>
  <si>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</si>
  <si>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</si>
  <si>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</si>
  <si>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</si>
  <si>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</si>
  <si>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</si>
  <si>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</si>
  <si>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</si>
  <si>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</si>
  <si>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</si>
  <si>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</si>
  <si>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</si>
  <si>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</si>
  <si>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</si>
  <si>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</si>
  <si>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</si>
  <si>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</si>
  <si>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</si>
  <si>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</si>
  <si>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</si>
  <si>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</si>
  <si>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</si>
  <si>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</si>
  <si>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</si>
  <si>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</si>
  <si>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</si>
  <si>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</si>
  <si>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</si>
  <si>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</si>
  <si>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</si>
  <si>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</si>
  <si>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</si>
  <si>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</si>
  <si>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</si>
  <si>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</si>
  <si>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</si>
  <si>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</si>
  <si>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</si>
  <si>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</si>
  <si>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</si>
  <si>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</si>
  <si>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</si>
  <si>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</si>
  <si>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</si>
  <si>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</si>
  <si>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</si>
  <si>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</si>
  <si>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</si>
  <si>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</si>
  <si>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</si>
  <si>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</si>
  <si>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</si>
  <si>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</si>
  <si>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</si>
  <si>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</si>
  <si>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</si>
  <si>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</si>
  <si>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</si>
  <si>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</si>
  <si>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</si>
  <si>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</si>
  <si>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</si>
  <si>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</si>
  <si>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</si>
  <si>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</si>
  <si>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</si>
  <si>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</si>
  <si>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</si>
  <si>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</si>
  <si>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</si>
  <si>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</si>
  <si>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</si>
  <si>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</si>
  <si>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</si>
  <si>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</si>
  <si>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</si>
  <si>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</si>
  <si>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</si>
  <si>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</si>
  <si>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</si>
  <si>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</si>
  <si>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</si>
  <si>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</si>
  <si>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</si>
  <si>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</si>
  <si>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</si>
  <si>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</si>
  <si>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</si>
  <si>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</si>
  <si>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</si>
  <si>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</si>
  <si>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</si>
  <si>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</si>
  <si>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</si>
  <si>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</si>
  <si>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</si>
  <si>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</si>
  <si>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</si>
  <si>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</si>
  <si>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</si>
  <si>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</si>
  <si>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</si>
  <si>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</si>
  <si>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</si>
  <si>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</si>
  <si>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</si>
  <si>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</si>
  <si>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</si>
  <si>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</si>
  <si>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</si>
  <si>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</si>
  <si>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</si>
  <si>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</si>
  <si>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</si>
  <si>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</si>
  <si>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</si>
  <si>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</si>
  <si>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</si>
  <si>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</si>
  <si>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</si>
  <si>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</si>
  <si>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</si>
  <si>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</si>
  <si>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</si>
  <si>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</si>
  <si>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</si>
  <si>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</si>
  <si>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</si>
  <si>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</si>
  <si>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</si>
  <si>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</si>
  <si>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</si>
  <si>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</si>
  <si>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</si>
  <si>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</si>
  <si>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</si>
  <si>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</si>
  <si>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</si>
  <si>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</si>
  <si>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</si>
  <si>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</si>
  <si>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</si>
  <si>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</si>
  <si>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</si>
  <si>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</si>
  <si>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</si>
  <si>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</si>
  <si>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</si>
  <si>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</si>
  <si>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</si>
  <si>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</si>
  <si>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</si>
  <si>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</si>
  <si>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</si>
  <si>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</si>
  <si>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</si>
  <si>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</si>
  <si>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</si>
  <si>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</si>
  <si>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</si>
  <si>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</si>
  <si>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</si>
  <si>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</si>
  <si>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</si>
  <si>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</si>
  <si>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</si>
  <si>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</si>
  <si>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</si>
  <si>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</si>
  <si>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</si>
  <si>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</si>
  <si>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</si>
  <si>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</si>
  <si>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</si>
  <si>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</si>
  <si>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</si>
  <si>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</si>
  <si>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</si>
  <si>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</si>
  <si>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</si>
  <si>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</si>
  <si>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</si>
  <si>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</si>
  <si>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</si>
  <si>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</si>
  <si>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</si>
  <si>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</si>
  <si>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</si>
  <si>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</si>
  <si>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</si>
  <si>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</si>
  <si>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</si>
  <si>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</si>
  <si>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</si>
  <si>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</si>
  <si>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</si>
  <si>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</si>
  <si>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</si>
  <si>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</si>
  <si>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</si>
  <si>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</si>
  <si>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</si>
  <si>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</si>
  <si>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</si>
  <si>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</si>
  <si>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</si>
  <si>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</si>
  <si>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</si>
  <si>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</si>
  <si>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</si>
  <si>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</si>
  <si>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</si>
  <si>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</si>
  <si>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</si>
  <si>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</si>
  <si>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</si>
  <si>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</si>
  <si>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</si>
  <si>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</si>
  <si>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</si>
  <si>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</si>
  <si>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</si>
  <si>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</si>
  <si>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</si>
  <si>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</si>
  <si>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</si>
  <si>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</si>
  <si>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</si>
  <si>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</si>
  <si>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</si>
  <si>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</si>
  <si>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</si>
  <si>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</si>
  <si>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</si>
  <si>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</si>
  <si>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</si>
  <si>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</si>
  <si>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</si>
  <si>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</si>
  <si>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</si>
  <si>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</si>
  <si>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</si>
  <si>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</si>
  <si>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</si>
  <si>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</si>
  <si>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</si>
  <si>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</si>
  <si>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</si>
  <si>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</si>
  <si>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</si>
  <si>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</si>
  <si>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</si>
  <si>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</si>
  <si>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</si>
  <si>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</si>
  <si>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</si>
  <si>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</si>
  <si>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</si>
  <si>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</si>
  <si>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</si>
  <si>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</si>
  <si>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</si>
  <si>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</si>
  <si>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</si>
  <si>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</si>
  <si>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</si>
  <si>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</si>
  <si>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</si>
  <si>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</si>
  <si>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</si>
  <si>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</si>
  <si>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</si>
  <si>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</si>
  <si>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</si>
  <si>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</si>
  <si>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</si>
  <si>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</si>
  <si>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</si>
  <si>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</si>
  <si>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</si>
  <si>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</si>
  <si>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</si>
  <si>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</si>
  <si>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</si>
  <si>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</si>
  <si>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</si>
  <si>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</si>
  <si>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</si>
  <si>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</si>
  <si>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</si>
  <si>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</si>
  <si>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</si>
  <si>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</si>
  <si>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</si>
  <si>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</si>
  <si>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</si>
  <si>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</si>
  <si>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</si>
  <si>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</si>
  <si>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</si>
  <si>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</si>
  <si>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</si>
  <si>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</si>
  <si>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</si>
  <si>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</si>
  <si>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</si>
  <si>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</si>
  <si>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</si>
  <si>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</si>
  <si>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</si>
  <si>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</si>
  <si>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</si>
  <si>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</si>
  <si>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</si>
  <si>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</si>
  <si>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</si>
  <si>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</si>
  <si>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</si>
  <si>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</si>
  <si>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</si>
  <si>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</si>
  <si>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</si>
  <si>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</si>
  <si>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</si>
  <si>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</si>
  <si>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</si>
  <si>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</si>
  <si>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</si>
  <si>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</si>
  <si>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</si>
  <si>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</si>
  <si>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</si>
  <si>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</si>
  <si>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</si>
  <si>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</si>
  <si>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</si>
  <si>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</si>
  <si>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</si>
  <si>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</si>
  <si>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</si>
  <si>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</si>
  <si>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</si>
  <si>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</si>
  <si>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</si>
  <si>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</si>
  <si>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</si>
  <si>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</si>
  <si>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</si>
  <si>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</si>
  <si>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</si>
  <si>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</si>
  <si>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</si>
  <si>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</si>
  <si>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</si>
  <si>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</si>
  <si>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</si>
  <si>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</si>
  <si>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</si>
  <si>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</si>
  <si>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</si>
  <si>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</si>
  <si>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</si>
  <si>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</si>
  <si>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</si>
  <si>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</si>
  <si>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</si>
  <si>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</si>
  <si>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</si>
  <si>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</si>
  <si>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</si>
  <si>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</si>
  <si>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</si>
  <si>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</si>
  <si>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</si>
  <si>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</si>
  <si>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</si>
  <si>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</si>
  <si>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</si>
  <si>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</si>
  <si>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</si>
  <si>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</si>
  <si>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</si>
  <si>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</si>
  <si>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</si>
  <si>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</si>
  <si>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</si>
  <si>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</si>
  <si>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</si>
  <si>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</si>
  <si>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</si>
  <si>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</si>
  <si>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</si>
  <si>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</si>
  <si>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</si>
  <si>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</si>
  <si>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</si>
  <si>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</si>
  <si>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</si>
  <si>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</si>
  <si>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</si>
  <si>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</si>
  <si>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</si>
  <si>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</si>
  <si>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</si>
  <si>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</si>
  <si>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</si>
  <si>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</si>
  <si>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</si>
  <si>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</si>
  <si>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</si>
  <si>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</si>
  <si>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</si>
  <si>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</si>
  <si>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</si>
  <si>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</si>
  <si>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</si>
  <si>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</si>
  <si>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</si>
  <si>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</si>
  <si>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</si>
  <si>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</si>
  <si>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</si>
  <si>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</si>
  <si>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</si>
  <si>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</si>
  <si>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</si>
  <si>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</si>
  <si>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</si>
  <si>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</si>
  <si>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</si>
  <si>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</si>
  <si>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</si>
  <si>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</si>
  <si>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</si>
  <si>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</si>
  <si>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</si>
  <si>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</si>
  <si>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</si>
  <si>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</si>
  <si>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</si>
  <si>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</si>
  <si>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</si>
  <si>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</si>
  <si>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</si>
  <si>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</si>
  <si>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</si>
  <si>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</si>
  <si>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</si>
  <si>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</si>
  <si>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</si>
  <si>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</si>
  <si>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</si>
  <si>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</si>
  <si>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</si>
  <si>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</si>
  <si>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</si>
  <si>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</si>
  <si>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</si>
  <si>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</si>
  <si>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</si>
  <si>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</si>
  <si>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</si>
  <si>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</si>
  <si>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</si>
  <si>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</si>
  <si>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</si>
  <si>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</si>
  <si>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</si>
  <si>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</si>
  <si>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</si>
  <si>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</si>
  <si>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</si>
  <si>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</si>
  <si>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</si>
  <si>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</si>
  <si>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</si>
  <si>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</si>
  <si>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</si>
  <si>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</si>
  <si>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</si>
  <si>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</si>
  <si>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</si>
  <si>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</si>
  <si>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</si>
  <si>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</si>
  <si>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</si>
  <si>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</si>
  <si>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</si>
  <si>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</si>
  <si>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</si>
  <si>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</si>
  <si>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</si>
  <si>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</si>
  <si>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</si>
  <si>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</si>
  <si>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</si>
  <si>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</si>
  <si>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</si>
  <si>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</si>
  <si>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</si>
  <si>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</si>
  <si>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</si>
  <si>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</si>
  <si>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</si>
  <si>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</si>
  <si>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</si>
  <si>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</si>
  <si>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</si>
  <si>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</si>
  <si>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</si>
  <si>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</si>
  <si>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</si>
  <si>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</si>
  <si>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</si>
  <si>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</si>
  <si>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</si>
  <si>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</si>
  <si>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</si>
  <si>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</si>
  <si>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</si>
  <si>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</si>
  <si>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</si>
  <si>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</si>
  <si>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</si>
  <si>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</si>
  <si>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</si>
  <si>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</si>
  <si>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</si>
  <si>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</si>
  <si>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</si>
  <si>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</si>
  <si>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</si>
  <si>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</si>
  <si>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</si>
  <si>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</si>
  <si>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</si>
  <si>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</si>
  <si>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</si>
  <si>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</si>
  <si>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</si>
  <si>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</si>
  <si>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</si>
  <si>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</si>
  <si>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</si>
  <si>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</si>
  <si>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</si>
  <si>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</si>
  <si>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</si>
  <si>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</si>
  <si>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</si>
  <si>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</si>
  <si>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</si>
  <si>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</si>
  <si>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</si>
  <si>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</si>
  <si>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</si>
  <si>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</si>
  <si>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</si>
  <si>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</si>
  <si>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</si>
  <si>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</si>
  <si>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</si>
  <si>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</si>
  <si>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</si>
  <si>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</si>
  <si>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</si>
  <si>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</si>
  <si>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</si>
  <si>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</si>
  <si>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</si>
  <si>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</si>
  <si>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</si>
  <si>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</si>
  <si>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</si>
  <si>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</si>
  <si>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</si>
  <si>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</si>
  <si>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</si>
  <si>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</si>
  <si>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</si>
  <si>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</si>
  <si>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</si>
  <si>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</si>
  <si>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</si>
  <si>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</si>
  <si>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</si>
  <si>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</si>
  <si>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</si>
  <si>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</si>
  <si>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</si>
  <si>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</si>
  <si>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</si>
  <si>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</si>
  <si>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</si>
  <si>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</si>
  <si>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</si>
  <si>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</si>
  <si>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</si>
  <si>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</si>
  <si>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</si>
  <si>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</si>
  <si>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</si>
  <si>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</si>
  <si>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</si>
  <si>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</si>
  <si>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</si>
  <si>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</si>
  <si>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</si>
  <si>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</si>
  <si>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</si>
  <si>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</si>
  <si>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</si>
  <si>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</si>
  <si>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</si>
  <si>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</si>
  <si>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</si>
  <si>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</si>
  <si>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</si>
  <si>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</si>
  <si>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</si>
  <si>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</si>
  <si>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</si>
  <si>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</si>
  <si>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</si>
  <si>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</si>
  <si>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</si>
  <si>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</si>
  <si>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</si>
  <si>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</si>
  <si>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</si>
  <si>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</si>
  <si>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</si>
  <si>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</si>
  <si>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</si>
  <si>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</si>
  <si>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</si>
  <si>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</si>
  <si>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</si>
  <si>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</si>
  <si>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</si>
  <si>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</si>
  <si>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</si>
  <si>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</si>
  <si>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</si>
  <si>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</si>
  <si>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</si>
  <si>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</si>
  <si>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</si>
  <si>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</si>
  <si>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</si>
  <si>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</si>
  <si>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</si>
  <si>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</si>
  <si>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</si>
  <si>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</si>
  <si>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</si>
  <si>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</si>
  <si>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</si>
  <si>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</si>
  <si>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</si>
  <si>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</si>
  <si>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</si>
  <si>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</si>
  <si>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</si>
  <si>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</si>
  <si>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</si>
  <si>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</si>
  <si>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</si>
  <si>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</si>
  <si>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</si>
  <si>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</si>
  <si>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</si>
  <si>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</si>
  <si>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</si>
  <si>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</si>
  <si>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</si>
  <si>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</si>
  <si>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</si>
  <si>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</si>
  <si>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</si>
  <si>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</si>
  <si>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</si>
  <si>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</si>
  <si>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</si>
  <si>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</si>
  <si>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</si>
  <si>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</si>
  <si>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</si>
  <si>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</si>
  <si>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</si>
  <si>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</si>
  <si>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</si>
  <si>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</si>
  <si>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</si>
  <si>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</si>
  <si>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</si>
  <si>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</si>
  <si>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</si>
  <si>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</si>
  <si>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</si>
  <si>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</si>
  <si>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</si>
  <si>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</si>
  <si>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</si>
  <si>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</si>
  <si>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</si>
  <si>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</si>
  <si>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</si>
  <si>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</si>
  <si>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</si>
  <si>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</si>
  <si>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</si>
  <si>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</si>
  <si>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</si>
  <si>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</si>
  <si>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</si>
  <si>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</si>
  <si>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</si>
  <si>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</si>
  <si>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</si>
  <si>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</si>
  <si>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</si>
  <si>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</si>
  <si>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</si>
  <si>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</si>
  <si>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</si>
  <si>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</si>
  <si>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</si>
  <si>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</si>
  <si>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</si>
  <si>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</si>
  <si>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</si>
  <si>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</si>
  <si>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</si>
  <si>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</si>
  <si>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</si>
  <si>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</si>
  <si>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</si>
  <si>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</si>
  <si>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</si>
  <si>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</si>
  <si>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</si>
  <si>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</si>
  <si>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</si>
  <si>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</si>
  <si>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</si>
  <si>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</si>
  <si>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</si>
  <si>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</si>
  <si>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</si>
  <si>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</si>
  <si>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</si>
  <si>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</si>
  <si>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</si>
  <si>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</si>
  <si>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</si>
  <si>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</si>
  <si>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</si>
  <si>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</si>
  <si>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</si>
  <si>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</si>
  <si>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</si>
  <si>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</si>
  <si>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</si>
  <si>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</si>
  <si>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</si>
  <si>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</si>
  <si>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</si>
  <si>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</si>
  <si>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</si>
  <si>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</si>
  <si>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</si>
  <si>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</si>
  <si>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</si>
  <si>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</si>
  <si>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</si>
  <si>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</si>
  <si>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</si>
  <si>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</si>
  <si>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</si>
  <si>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</si>
  <si>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</si>
  <si>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</si>
  <si>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</si>
  <si>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</si>
  <si>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</si>
  <si>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</si>
  <si>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</si>
  <si>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</si>
  <si>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</si>
  <si>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</si>
  <si>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</si>
  <si>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</si>
  <si>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</si>
  <si>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</si>
  <si>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</si>
  <si>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</si>
  <si>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</si>
  <si>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</si>
  <si>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</si>
  <si>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</si>
  <si>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</si>
  <si>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</si>
  <si>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</si>
  <si>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</si>
  <si>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</si>
  <si>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</si>
  <si>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</si>
  <si>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</si>
  <si>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</si>
  <si>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</si>
  <si>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</si>
  <si>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</si>
  <si>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</si>
  <si>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</si>
  <si>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</si>
  <si>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</si>
  <si>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</si>
  <si>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</si>
  <si>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</si>
  <si>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</si>
  <si>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</si>
  <si>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</si>
  <si>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</si>
  <si>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</si>
  <si>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</si>
  <si>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</si>
  <si>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</si>
  <si>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</si>
  <si>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</si>
  <si>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</si>
  <si>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</si>
  <si>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</si>
  <si>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</si>
  <si>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</si>
  <si>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</si>
  <si>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</si>
  <si>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</si>
  <si>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</si>
  <si>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</si>
  <si>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</si>
  <si>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</si>
  <si>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</si>
  <si>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</si>
  <si>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</si>
  <si>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</si>
  <si>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</si>
  <si>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</si>
  <si>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</si>
  <si>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</si>
  <si>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</si>
  <si>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</si>
  <si>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</si>
  <si>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</si>
  <si>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</si>
  <si>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</si>
  <si>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</si>
  <si>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</si>
  <si>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</si>
  <si>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</si>
  <si>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</si>
  <si>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</si>
  <si>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</si>
  <si>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</si>
  <si>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</si>
  <si>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</si>
  <si>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</si>
  <si>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</si>
  <si>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</si>
  <si>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</si>
  <si>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</si>
  <si>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</si>
  <si>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</si>
  <si>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</si>
  <si>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</si>
  <si>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</si>
  <si>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</si>
  <si>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</si>
  <si>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</si>
  <si>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</si>
  <si>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</si>
  <si>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</si>
  <si>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</si>
  <si>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</si>
  <si>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</si>
  <si>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</si>
  <si>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</si>
  <si>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</si>
  <si>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</si>
  <si>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</si>
  <si>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</si>
  <si>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</si>
  <si>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</si>
  <si>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</si>
  <si>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</si>
  <si>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</si>
  <si>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</si>
  <si>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</si>
  <si>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</si>
  <si>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</si>
  <si>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</si>
  <si>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</si>
  <si>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</si>
  <si>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</si>
  <si>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</si>
  <si>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</si>
  <si>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</si>
  <si>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</si>
  <si>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</si>
  <si>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</si>
  <si>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</si>
  <si>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</si>
  <si>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</si>
  <si>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</si>
  <si>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</si>
  <si>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</si>
  <si>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</si>
  <si>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</si>
  <si>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</si>
  <si>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</si>
  <si>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</si>
  <si>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</si>
  <si>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</si>
  <si>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</si>
  <si>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</si>
  <si>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</si>
  <si>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</si>
  <si>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</si>
  <si>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</si>
  <si>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</si>
  <si>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</si>
  <si>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</si>
  <si>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</si>
  <si>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</si>
  <si>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</si>
  <si>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</si>
  <si>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</si>
  <si>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</si>
  <si>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</si>
  <si>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</si>
  <si>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</si>
  <si>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</si>
  <si>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</si>
  <si>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</si>
  <si>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</si>
  <si>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</si>
  <si>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</si>
  <si>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</si>
  <si>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</si>
  <si>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</si>
  <si>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</si>
  <si>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</si>
  <si>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</si>
  <si>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</si>
  <si>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</si>
  <si>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</si>
  <si>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</si>
  <si>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</si>
  <si>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</si>
  <si>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</si>
  <si>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</si>
  <si>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</si>
  <si>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</si>
  <si>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</si>
  <si>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</si>
  <si>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</si>
  <si>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</si>
  <si>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</si>
  <si>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</si>
  <si>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</si>
  <si>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</si>
  <si>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</si>
  <si>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</si>
  <si>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</si>
  <si>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</si>
  <si>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</si>
  <si>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</si>
  <si>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</si>
  <si>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</si>
  <si>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</si>
  <si>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</si>
  <si>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</si>
  <si>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</si>
  <si>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</si>
  <si>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</si>
  <si>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</si>
  <si>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</si>
  <si>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</si>
  <si>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</si>
  <si>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</si>
  <si>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</si>
  <si>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</si>
  <si>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</si>
  <si>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</si>
  <si>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</si>
  <si>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</si>
  <si>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</si>
  <si>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</si>
  <si>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</si>
  <si>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</si>
  <si>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</si>
  <si>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</si>
  <si>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</si>
  <si>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</si>
  <si>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</si>
  <si>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</si>
  <si>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</si>
  <si>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</si>
  <si>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</si>
  <si>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</si>
  <si>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</si>
  <si>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</si>
  <si>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</si>
  <si>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</si>
  <si>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</si>
  <si>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</si>
  <si>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</si>
  <si>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</si>
  <si>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</si>
  <si>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</si>
  <si>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</si>
  <si>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</si>
  <si>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</si>
  <si>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</si>
  <si>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</si>
  <si>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</si>
  <si>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</si>
  <si>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</si>
  <si>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</si>
  <si>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</si>
  <si>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</si>
  <si>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</si>
  <si>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</si>
  <si>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</si>
  <si>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</si>
  <si>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</si>
  <si>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</si>
  <si>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</si>
  <si>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</si>
  <si>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</si>
  <si>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</si>
  <si>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</si>
  <si>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</si>
  <si>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</si>
  <si>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</si>
  <si>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</si>
  <si>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</si>
  <si>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</si>
  <si>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</si>
  <si>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</si>
  <si>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</si>
  <si>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</si>
  <si>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</si>
  <si>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</si>
  <si>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</si>
  <si>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</si>
  <si>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</si>
  <si>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</si>
  <si>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</si>
  <si>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</si>
  <si>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</si>
  <si>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</si>
  <si>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</si>
  <si>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</si>
  <si>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</si>
  <si>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</si>
  <si>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</si>
  <si>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</si>
  <si>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</si>
  <si>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</si>
  <si>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</si>
  <si>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</si>
  <si>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</si>
  <si>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</si>
  <si>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</si>
  <si>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</si>
  <si>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</si>
  <si>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</si>
  <si>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</si>
  <si>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</si>
  <si>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</si>
  <si>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</si>
  <si>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</si>
  <si>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</si>
  <si>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</si>
  <si>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</si>
  <si>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</si>
  <si>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</si>
  <si>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</si>
  <si>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</si>
  <si>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</si>
  <si>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</si>
  <si>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</si>
  <si>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</si>
  <si>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</si>
  <si>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</si>
  <si>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</si>
  <si>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</si>
  <si>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</si>
  <si>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</si>
  <si>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</si>
  <si>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</si>
  <si>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</si>
  <si>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</si>
  <si>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</si>
  <si>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</si>
  <si>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</si>
  <si>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</si>
  <si>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</si>
  <si>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</si>
  <si>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</si>
  <si>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</si>
  <si>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</si>
  <si>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</si>
  <si>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</si>
  <si>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</si>
  <si>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</si>
  <si>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</si>
  <si>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</si>
  <si>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</si>
  <si>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</si>
  <si>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</si>
  <si>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</si>
  <si>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</si>
  <si>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</si>
  <si>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</si>
  <si>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</si>
  <si>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</si>
  <si>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</si>
  <si>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</si>
  <si>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</si>
  <si>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</si>
  <si>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</si>
  <si>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</si>
  <si>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</si>
  <si>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</si>
  <si>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</si>
  <si>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</si>
  <si>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</si>
  <si>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</si>
  <si>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</si>
  <si>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</si>
  <si>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</si>
  <si>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</si>
  <si>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</si>
  <si>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</si>
  <si>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</si>
  <si>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</si>
  <si>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</si>
  <si>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</si>
  <si>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</si>
  <si>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</si>
  <si>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</si>
  <si>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</si>
  <si>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</si>
  <si>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</si>
  <si>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</si>
  <si>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</si>
  <si>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</si>
  <si>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</si>
  <si>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</si>
  <si>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</si>
  <si>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</si>
  <si>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</si>
  <si>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</si>
  <si>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</si>
  <si>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</si>
  <si>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</si>
  <si>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</si>
  <si>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</si>
  <si>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</si>
  <si>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</si>
  <si>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</si>
  <si>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</si>
  <si>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</si>
  <si>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</si>
  <si>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</si>
  <si>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</si>
  <si>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</si>
  <si>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</si>
  <si>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</si>
  <si>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</si>
  <si>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</si>
  <si>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</si>
  <si>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</si>
  <si>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</si>
  <si>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</si>
  <si>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</si>
  <si>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</si>
  <si>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</si>
  <si>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</si>
  <si>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</si>
  <si>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</si>
  <si>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</si>
  <si>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</si>
  <si>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</si>
  <si>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</si>
  <si>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</si>
  <si>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</si>
  <si>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</si>
  <si>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</si>
  <si>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</si>
  <si>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</si>
  <si>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</si>
  <si>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</si>
  <si>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</si>
  <si>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</si>
  <si>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</si>
  <si>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</si>
  <si>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</si>
  <si>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</si>
  <si>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</si>
  <si>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</si>
  <si>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</si>
  <si>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</si>
  <si>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</si>
  <si>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</si>
  <si>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</si>
  <si>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</si>
  <si>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</si>
  <si>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</si>
  <si>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</si>
  <si>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</si>
  <si>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</si>
  <si>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</si>
  <si>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</si>
  <si>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</si>
  <si>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</si>
  <si>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</si>
  <si>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</si>
  <si>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</si>
  <si>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</si>
  <si>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</si>
  <si>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</si>
  <si>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</si>
  <si>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</si>
  <si>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</si>
  <si>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</si>
  <si>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</si>
  <si>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</si>
  <si>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</si>
  <si>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</si>
  <si>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</si>
  <si>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</si>
  <si>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</si>
  <si>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</si>
  <si>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</si>
  <si>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</si>
  <si>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</si>
  <si>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</si>
  <si>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</si>
  <si>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</si>
  <si>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</si>
  <si>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</si>
  <si>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</si>
  <si>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</si>
  <si>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</si>
  <si>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</si>
  <si>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</si>
  <si>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</si>
  <si>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</si>
  <si>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</si>
  <si>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</si>
  <si>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</si>
  <si>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</si>
  <si>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</si>
  <si>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</si>
  <si>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</si>
  <si>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</si>
  <si>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</si>
  <si>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</si>
  <si>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</si>
  <si>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</si>
  <si>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</si>
  <si>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</si>
  <si>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</si>
  <si>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</si>
  <si>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</si>
  <si>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</si>
  <si>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</si>
  <si>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</si>
  <si>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</si>
  <si>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</si>
  <si>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</si>
  <si>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</si>
  <si>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</si>
  <si>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</si>
  <si>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</si>
  <si>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</si>
  <si>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</si>
  <si>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</si>
  <si>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</si>
  <si>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</si>
  <si>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</si>
  <si>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</si>
  <si>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</si>
  <si>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</si>
  <si>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</si>
  <si>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</si>
  <si>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</si>
  <si>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</si>
  <si>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</si>
  <si>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</si>
  <si>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</si>
  <si>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</si>
  <si>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</si>
  <si>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</si>
  <si>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</si>
  <si>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</si>
  <si>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</si>
  <si>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</si>
  <si>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</si>
  <si>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</si>
  <si>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</si>
  <si>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</si>
  <si>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</si>
  <si>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</si>
  <si>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</si>
  <si>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</si>
  <si>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</si>
  <si>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</si>
  <si>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</si>
  <si>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</si>
  <si>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</si>
  <si>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</si>
  <si>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</si>
  <si>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</si>
  <si>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</si>
  <si>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</si>
  <si>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</si>
  <si>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</si>
  <si>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</si>
  <si>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</si>
  <si>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</si>
  <si>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</si>
  <si>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</si>
  <si>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</si>
  <si>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</si>
  <si>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</si>
  <si>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</si>
  <si>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</si>
  <si>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</si>
  <si>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</si>
  <si>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</si>
  <si>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</si>
  <si>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</si>
  <si>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</si>
  <si>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</si>
  <si>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</si>
  <si>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</si>
  <si>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</si>
  <si>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</si>
  <si>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</si>
  <si>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</si>
  <si>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</si>
  <si>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</si>
  <si>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</si>
  <si>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</si>
  <si>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</si>
  <si>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</si>
  <si>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</si>
  <si>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</si>
  <si>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</si>
  <si>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</si>
  <si>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</si>
  <si>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</si>
  <si>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</si>
  <si>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</si>
  <si>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</si>
  <si>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</si>
  <si>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</si>
  <si>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</si>
  <si>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</si>
  <si>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</si>
  <si>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</si>
  <si>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</si>
  <si>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</si>
  <si>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</si>
  <si>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</si>
  <si>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</si>
  <si>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</si>
  <si>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</si>
  <si>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</si>
  <si>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</si>
  <si>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</si>
  <si>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</si>
  <si>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</si>
  <si>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</si>
  <si>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</si>
  <si>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</si>
  <si>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</si>
  <si>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</si>
  <si>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</si>
  <si>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</si>
  <si>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</si>
  <si>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</si>
  <si>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</si>
  <si>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</si>
  <si>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</si>
  <si>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</si>
  <si>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</si>
  <si>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</si>
  <si>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</si>
  <si>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</si>
  <si>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</si>
  <si>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</si>
  <si>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</si>
  <si>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</si>
  <si>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</si>
  <si>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</si>
  <si>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</si>
  <si>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</si>
  <si>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</si>
  <si>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</si>
  <si>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</si>
  <si>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</si>
  <si>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</si>
  <si>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</si>
  <si>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</si>
  <si>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</si>
  <si>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</si>
  <si>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</si>
  <si>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</si>
  <si>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</si>
  <si>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</si>
  <si>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</si>
  <si>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</si>
  <si>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</si>
  <si>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</si>
  <si>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</si>
  <si>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</si>
  <si>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</si>
  <si>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</si>
  <si>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</si>
  <si>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</si>
  <si>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</si>
  <si>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</si>
  <si>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</si>
  <si>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</si>
  <si>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</si>
  <si>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</si>
  <si>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</si>
  <si>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</si>
  <si>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</si>
  <si>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</si>
  <si>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</si>
  <si>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</si>
  <si>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</si>
  <si>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</si>
  <si>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</si>
  <si>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</si>
  <si>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</si>
  <si>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</si>
  <si>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</si>
  <si>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</si>
  <si>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</si>
  <si>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</si>
  <si>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</si>
  <si>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</si>
  <si>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</si>
  <si>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</si>
  <si>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</si>
  <si>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</si>
  <si>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</si>
  <si>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</si>
  <si>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</si>
  <si>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</si>
  <si>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</si>
  <si>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</si>
  <si>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</si>
  <si>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</si>
  <si>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</si>
  <si>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</si>
  <si>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</si>
  <si>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</si>
  <si>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</si>
  <si>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</si>
  <si>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</si>
  <si>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</si>
  <si>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</si>
  <si>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</si>
  <si>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</si>
  <si>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</si>
  <si>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</si>
  <si>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</si>
  <si>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</si>
  <si>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</si>
  <si>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</si>
  <si>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</si>
  <si>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</si>
  <si>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</si>
  <si>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</si>
  <si>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</si>
  <si>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</si>
  <si>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</si>
  <si>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</si>
  <si>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</si>
  <si>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</si>
  <si>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</si>
  <si>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</si>
  <si>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</si>
  <si>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</si>
  <si>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</si>
  <si>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</si>
  <si>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</si>
  <si>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</si>
  <si>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</si>
  <si>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</si>
  <si>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</si>
  <si>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</si>
  <si>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</si>
  <si>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</si>
  <si>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</si>
  <si>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</si>
  <si>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</si>
  <si>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</si>
  <si>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</si>
  <si>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</si>
  <si>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</si>
  <si>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</si>
  <si>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</si>
  <si>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</si>
  <si>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</si>
  <si>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</si>
  <si>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</si>
  <si>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</si>
  <si>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</si>
  <si>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</si>
  <si>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</si>
  <si>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</si>
  <si>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</si>
  <si>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</si>
  <si>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</si>
  <si>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</si>
  <si>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</si>
  <si>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</si>
  <si>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</si>
  <si>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</si>
  <si>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</si>
  <si>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</si>
  <si>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</si>
  <si>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</si>
  <si>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</si>
  <si>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</si>
  <si>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</si>
  <si>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</si>
  <si>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</si>
  <si>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</si>
  <si>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</si>
  <si>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</si>
  <si>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</si>
  <si>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</si>
  <si>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</si>
  <si>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</si>
  <si>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</si>
  <si>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</si>
  <si>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</si>
  <si>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</si>
  <si>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</si>
  <si>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</si>
  <si>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</si>
  <si>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</si>
  <si>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</si>
  <si>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</si>
  <si>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</si>
  <si>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</si>
  <si>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</si>
  <si>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</si>
  <si>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</si>
  <si>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</si>
  <si>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</si>
  <si>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</si>
  <si>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</si>
  <si>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</si>
  <si>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</si>
  <si>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</si>
  <si>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</si>
  <si>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</si>
  <si>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</si>
  <si>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</si>
  <si>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</si>
  <si>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</si>
  <si>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</si>
  <si>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</si>
  <si>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</si>
  <si>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</si>
  <si>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</si>
  <si>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</si>
  <si>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</si>
  <si>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</si>
  <si>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</si>
  <si>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</si>
  <si>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</si>
  <si>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</si>
  <si>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</si>
  <si>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</si>
  <si>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</si>
  <si>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</si>
  <si>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</si>
  <si>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</si>
  <si>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</si>
  <si>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</si>
  <si>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</si>
  <si>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</si>
  <si>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</si>
  <si>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</si>
  <si>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</si>
  <si>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</si>
  <si>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</si>
  <si>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</si>
  <si>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</si>
  <si>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</si>
  <si>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</si>
  <si>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</si>
  <si>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</si>
  <si>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</si>
  <si>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</si>
  <si>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</si>
  <si>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</si>
  <si>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</si>
  <si>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</si>
  <si>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</si>
  <si>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</si>
  <si>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</si>
  <si>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</si>
  <si>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</si>
  <si>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</si>
  <si>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</si>
  <si>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</si>
  <si>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</si>
  <si>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</si>
  <si>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</si>
  <si>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</si>
  <si>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</si>
  <si>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</si>
  <si>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</si>
  <si>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</si>
  <si>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</si>
  <si>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</si>
  <si>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</si>
  <si>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</si>
  <si>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</si>
  <si>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</si>
  <si>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</si>
  <si>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</si>
  <si>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</si>
  <si>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</si>
  <si>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</si>
  <si>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</si>
  <si>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</si>
  <si>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</si>
  <si>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</si>
  <si>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</si>
  <si>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</si>
  <si>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</si>
  <si>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</si>
  <si>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</si>
  <si>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</si>
  <si>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</si>
  <si>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</si>
  <si>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</si>
  <si>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</si>
  <si>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</si>
  <si>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</si>
  <si>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</si>
  <si>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</si>
  <si>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</si>
  <si>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</si>
  <si>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</si>
  <si>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</si>
  <si>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</si>
  <si>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</si>
  <si>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</si>
  <si>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</si>
  <si>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</si>
  <si>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</si>
  <si>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</si>
  <si>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</si>
  <si>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</si>
  <si>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</si>
  <si>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</si>
  <si>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</si>
  <si>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</si>
  <si>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</si>
  <si>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</si>
  <si>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</si>
  <si>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</si>
  <si>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</si>
  <si>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</si>
  <si>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</si>
  <si>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</si>
  <si>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</si>
  <si>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</si>
  <si>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</si>
  <si>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</si>
  <si>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</si>
  <si>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</si>
  <si>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</si>
  <si>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</si>
  <si>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</si>
  <si>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</si>
  <si>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</si>
  <si>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</si>
  <si>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</si>
  <si>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</si>
  <si>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</si>
  <si>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</si>
  <si>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</si>
  <si>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</si>
  <si>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</si>
  <si>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</si>
  <si>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</si>
  <si>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</si>
  <si>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</si>
  <si>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</si>
  <si>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</si>
  <si>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</si>
  <si>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</si>
  <si>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</si>
  <si>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</si>
  <si>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</si>
  <si>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</si>
  <si>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</si>
  <si>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</si>
  <si>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</si>
  <si>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</si>
  <si>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</si>
  <si>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</si>
  <si>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</si>
  <si>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</si>
  <si>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</si>
  <si>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</si>
  <si>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</si>
  <si>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</si>
  <si>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</si>
  <si>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</si>
  <si>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</si>
  <si>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</si>
  <si>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</si>
  <si>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</si>
  <si>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</si>
  <si>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</si>
  <si>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</si>
  <si>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</si>
  <si>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</si>
  <si>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</si>
  <si>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</si>
  <si>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</si>
  <si>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</si>
  <si>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</si>
  <si>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</si>
  <si>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</si>
  <si>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</si>
  <si>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</si>
  <si>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</si>
  <si>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</si>
  <si>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</si>
  <si>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</si>
  <si>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</si>
  <si>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</si>
  <si>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</si>
  <si>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</si>
  <si>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</si>
  <si>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</si>
  <si>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</si>
  <si>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</si>
  <si>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</si>
  <si>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</si>
  <si>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</si>
  <si>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</si>
  <si>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</si>
  <si>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</si>
  <si>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</si>
  <si>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</si>
  <si>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</si>
  <si>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</si>
  <si>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</si>
  <si>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</si>
  <si>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</si>
  <si>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</si>
  <si>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</si>
  <si>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</si>
  <si>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</si>
  <si>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</si>
  <si>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</si>
  <si>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</si>
  <si>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</si>
  <si>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</si>
  <si>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</si>
  <si>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</si>
  <si>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</si>
  <si>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</si>
  <si>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</si>
  <si>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</si>
  <si>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</si>
  <si>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</si>
  <si>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</si>
  <si>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</si>
  <si>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</si>
  <si>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</si>
  <si>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</si>
  <si>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</si>
  <si>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</si>
  <si>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</si>
  <si>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</si>
  <si>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</si>
  <si>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</si>
  <si>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</si>
  <si>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</si>
  <si>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</si>
  <si>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</si>
  <si>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</si>
  <si>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</si>
  <si>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</si>
  <si>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</si>
  <si>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</si>
  <si>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</si>
  <si>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</si>
  <si>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</si>
  <si>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</si>
  <si>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</si>
  <si>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</si>
  <si>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</si>
  <si>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</si>
  <si>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</si>
  <si>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</si>
  <si>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</si>
  <si>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</si>
  <si>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</si>
  <si>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</si>
  <si>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</si>
  <si>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</si>
  <si>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</si>
  <si>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</si>
  <si>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</si>
  <si>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</si>
  <si>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</si>
  <si>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</si>
  <si>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</si>
  <si>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</si>
  <si>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</si>
  <si>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</si>
  <si>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</si>
  <si>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</si>
  <si>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</si>
  <si>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</si>
  <si>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</si>
  <si>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</si>
  <si>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</si>
  <si>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</si>
  <si>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</si>
  <si>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</si>
  <si>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</si>
  <si>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</si>
  <si>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</si>
  <si>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</si>
  <si>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</si>
  <si>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</si>
  <si>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</si>
  <si>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</si>
  <si>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</si>
  <si>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</si>
  <si>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</si>
  <si>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</si>
  <si>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</si>
  <si>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</si>
  <si>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</si>
  <si>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</si>
  <si>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</si>
  <si>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</si>
  <si>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</si>
  <si>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</si>
  <si>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</si>
  <si>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</si>
  <si>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</si>
  <si>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</si>
  <si>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</si>
  <si>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</si>
  <si>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</si>
  <si>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</si>
  <si>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</si>
  <si>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</si>
  <si>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</si>
  <si>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</si>
  <si>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</si>
  <si>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</si>
  <si>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</si>
  <si>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</si>
  <si>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</si>
  <si>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</si>
  <si>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</si>
  <si>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</si>
  <si>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</si>
  <si>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</si>
  <si>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</si>
  <si>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</si>
  <si>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</si>
  <si>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</si>
  <si>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</si>
  <si>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</si>
  <si>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</si>
  <si>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</si>
  <si>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</si>
  <si>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</si>
  <si>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</si>
  <si>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</si>
  <si>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</si>
  <si>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</si>
  <si>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</si>
  <si>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</si>
  <si>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</si>
  <si>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</si>
  <si>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</si>
  <si>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</si>
  <si>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</si>
  <si>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</si>
  <si>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</si>
  <si>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</si>
  <si>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</si>
  <si>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</si>
  <si>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</si>
  <si>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</si>
  <si>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</si>
  <si>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</si>
  <si>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</si>
  <si>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</si>
  <si>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</si>
  <si>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</si>
  <si>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</si>
  <si>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</si>
  <si>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</si>
  <si>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</si>
  <si>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</si>
  <si>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</si>
  <si>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</si>
  <si>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</si>
  <si>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</si>
  <si>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</si>
  <si>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</si>
  <si>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</si>
  <si>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</si>
  <si>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</si>
  <si>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</si>
  <si>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</si>
  <si>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</si>
  <si>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</si>
  <si>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</si>
  <si>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</si>
  <si>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</si>
  <si>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</si>
  <si>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</si>
  <si>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</si>
  <si>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</si>
  <si>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</si>
  <si>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</si>
  <si>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</si>
  <si>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</si>
  <si>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</si>
  <si>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</si>
  <si>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</si>
  <si>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</si>
  <si>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</si>
  <si>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</si>
  <si>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</si>
  <si>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</si>
  <si>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</si>
  <si>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</si>
  <si>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</si>
  <si>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</si>
  <si>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</si>
  <si>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</si>
  <si>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</si>
  <si>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</si>
  <si>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</si>
  <si>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</si>
  <si>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</si>
  <si>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</si>
  <si>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</si>
  <si>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</si>
  <si>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</si>
  <si>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</si>
  <si>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</si>
  <si>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</si>
  <si>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</si>
  <si>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</si>
  <si>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</si>
  <si>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</si>
  <si>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</si>
  <si>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</si>
  <si>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</si>
  <si>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</si>
  <si>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</si>
  <si>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</si>
  <si>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</si>
  <si>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</si>
  <si>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</si>
  <si>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</si>
  <si>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</si>
  <si>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</si>
  <si>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</si>
  <si>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</si>
  <si>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</si>
  <si>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</si>
  <si>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</si>
  <si>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</si>
  <si>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</si>
  <si>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</si>
  <si>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</si>
  <si>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</si>
  <si>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</si>
  <si>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</si>
  <si>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</si>
  <si>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</si>
  <si>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</si>
  <si>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</si>
  <si>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</si>
  <si>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</si>
  <si>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</si>
  <si>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</si>
  <si>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</si>
  <si>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</si>
  <si>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</si>
  <si>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</si>
  <si>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</si>
  <si>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</si>
  <si>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</si>
  <si>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</si>
  <si>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</si>
  <si>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</si>
  <si>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</si>
  <si>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</si>
  <si>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</si>
  <si>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</si>
  <si>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</si>
  <si>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</si>
  <si>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</si>
  <si>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</si>
  <si>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</si>
  <si>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</si>
  <si>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</si>
  <si>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</si>
  <si>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</si>
  <si>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</si>
  <si>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</si>
  <si>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</si>
  <si>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</si>
  <si>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</si>
  <si>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</si>
  <si>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</si>
  <si>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</si>
  <si>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</si>
  <si>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</si>
  <si>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</si>
  <si>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</si>
  <si>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</si>
  <si>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</si>
  <si>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</si>
  <si>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</si>
  <si>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</si>
  <si>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</si>
  <si>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</si>
  <si>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</si>
  <si>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</si>
  <si>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</si>
  <si>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</si>
  <si>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</si>
  <si>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</si>
  <si>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</si>
  <si>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</si>
  <si>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</si>
  <si>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</si>
  <si>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</si>
  <si>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</si>
  <si>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</si>
  <si>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</si>
  <si>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</si>
  <si>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</si>
  <si>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</si>
  <si>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</si>
  <si>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</si>
  <si>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</si>
  <si>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</si>
  <si>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</si>
  <si>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</si>
  <si>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</si>
  <si>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</si>
  <si>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</si>
  <si>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</si>
  <si>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</si>
  <si>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</si>
  <si>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</si>
  <si>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</si>
  <si>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</si>
  <si>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</si>
  <si>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</si>
  <si>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</si>
  <si>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</si>
  <si>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</si>
  <si>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</si>
  <si>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</si>
  <si>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</si>
  <si>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</si>
  <si>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</si>
  <si>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</si>
  <si>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</si>
  <si>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</si>
  <si>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</si>
  <si>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</si>
  <si>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</si>
  <si>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</si>
  <si>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</si>
  <si>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</si>
  <si>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</si>
  <si>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</si>
  <si>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</si>
  <si>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</si>
  <si>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</si>
  <si>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</si>
  <si>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</si>
  <si>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</si>
  <si>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</si>
  <si>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</si>
  <si>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</si>
  <si>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</si>
  <si>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</si>
  <si>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</si>
  <si>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</si>
  <si>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</si>
  <si>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</si>
  <si>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</si>
  <si>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</si>
  <si>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</si>
  <si>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</si>
  <si>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</si>
  <si>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</si>
  <si>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</si>
  <si>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</si>
  <si>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</si>
  <si>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</si>
  <si>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</si>
  <si>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</si>
  <si>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</si>
  <si>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</si>
  <si>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</si>
  <si>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</si>
  <si>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</si>
  <si>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</si>
  <si>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</si>
  <si>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</si>
  <si>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</si>
  <si>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</si>
  <si>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</si>
  <si>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</si>
  <si>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</si>
  <si>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</si>
  <si>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</si>
  <si>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</si>
  <si>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</si>
  <si>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</si>
  <si>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</si>
  <si>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</si>
  <si>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</si>
  <si>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</si>
  <si>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</si>
  <si>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</si>
  <si>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</si>
  <si>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</si>
  <si>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</si>
  <si>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</si>
  <si>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</si>
  <si>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</si>
  <si>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</si>
  <si>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</si>
  <si>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</si>
  <si>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</si>
  <si>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</si>
  <si>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</si>
  <si>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</si>
  <si>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</si>
  <si>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</si>
  <si>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</si>
  <si>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</si>
  <si>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</si>
  <si>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</si>
  <si>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</si>
  <si>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</si>
  <si>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</si>
  <si>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</si>
  <si>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</si>
  <si>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</si>
  <si>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</si>
  <si>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</si>
  <si>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</si>
  <si>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</si>
  <si>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</si>
  <si>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</si>
  <si>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</si>
  <si>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</si>
  <si>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</si>
  <si>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</si>
  <si>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</si>
  <si>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</si>
  <si>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</si>
  <si>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</si>
  <si>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</si>
  <si>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</si>
  <si>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</si>
  <si>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</si>
  <si>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</si>
  <si>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</si>
  <si>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</si>
  <si>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</si>
  <si>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</si>
  <si>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</si>
  <si>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</si>
  <si>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</si>
  <si>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</si>
  <si>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</si>
  <si>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</si>
  <si>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</si>
  <si>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</si>
  <si>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</si>
  <si>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</si>
  <si>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</si>
  <si>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</si>
  <si>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</si>
  <si>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</si>
  <si>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</si>
  <si>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</si>
  <si>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</si>
  <si>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</si>
  <si>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</si>
  <si>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</si>
  <si>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</si>
  <si>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</si>
  <si>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</si>
  <si>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</si>
  <si>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</si>
  <si>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</si>
  <si>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</si>
  <si>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</si>
  <si>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</si>
  <si>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</si>
  <si>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</si>
  <si>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</si>
  <si>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</si>
  <si>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</si>
  <si>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</si>
  <si>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</si>
  <si>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</si>
  <si>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</si>
  <si>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</si>
  <si>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</si>
  <si>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</si>
  <si>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</si>
  <si>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</si>
  <si>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</si>
  <si>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</si>
  <si>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</si>
  <si>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</si>
  <si>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</si>
  <si>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</si>
  <si>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</si>
  <si>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</si>
  <si>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</si>
  <si>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</si>
  <si>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</si>
  <si>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</si>
  <si>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</si>
  <si>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</si>
  <si>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</si>
  <si>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</si>
  <si>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</si>
  <si>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</si>
  <si>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</si>
  <si>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</si>
  <si>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</si>
  <si>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</si>
  <si>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</si>
  <si>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</si>
  <si>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</si>
  <si>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</si>
  <si>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</si>
  <si>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</si>
  <si>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</si>
  <si>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</si>
  <si>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</si>
  <si>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</si>
  <si>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</si>
  <si>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</si>
  <si>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</si>
  <si>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</si>
  <si>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</si>
  <si>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</si>
  <si>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</si>
  <si>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</si>
  <si>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</si>
  <si>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</si>
  <si>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</si>
  <si>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</si>
  <si>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</si>
  <si>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</si>
  <si>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</si>
  <si>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</si>
  <si>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</si>
  <si>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</si>
  <si>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</si>
  <si>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</si>
  <si>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</si>
  <si>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</si>
  <si>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</si>
  <si>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</si>
  <si>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</si>
  <si>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</si>
  <si>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</si>
  <si>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</si>
  <si>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</si>
  <si>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</si>
  <si>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</si>
  <si>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</si>
  <si>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</si>
  <si>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</si>
  <si>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</si>
  <si>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</si>
  <si>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</si>
  <si>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</si>
  <si>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</si>
  <si>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</si>
  <si>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</si>
  <si>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</si>
  <si>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</si>
  <si>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</si>
  <si>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</si>
  <si>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</si>
  <si>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</si>
  <si>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</si>
  <si>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</si>
  <si>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</si>
  <si>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</si>
  <si>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</si>
  <si>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</si>
  <si>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</si>
  <si>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</si>
  <si>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</si>
  <si>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</si>
  <si>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</si>
  <si>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</si>
  <si>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</si>
  <si>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</si>
  <si>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</si>
  <si>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</si>
  <si>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</si>
  <si>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</si>
  <si>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</si>
  <si>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</si>
  <si>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</si>
  <si>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</si>
  <si>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</si>
  <si>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</si>
  <si>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</si>
  <si>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</si>
  <si>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</si>
  <si>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</si>
  <si>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</si>
  <si>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</si>
  <si>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</si>
  <si>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</si>
  <si>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</si>
  <si>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</si>
  <si>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</si>
  <si>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</si>
  <si>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</si>
  <si>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</si>
  <si>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</si>
  <si>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</si>
  <si>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</si>
  <si>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</si>
  <si>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</si>
  <si>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</si>
  <si>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</si>
  <si>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</si>
  <si>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</si>
  <si>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</si>
  <si>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</si>
  <si>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</si>
  <si>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</si>
  <si>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</si>
  <si>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</si>
  <si>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</si>
  <si>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</si>
  <si>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</si>
  <si>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</si>
  <si>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</si>
  <si>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</si>
  <si>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</si>
  <si>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</si>
  <si>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</si>
  <si>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</si>
  <si>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</si>
  <si>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</si>
  <si>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</si>
  <si>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</si>
  <si>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</si>
  <si>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</si>
  <si>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</si>
  <si>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</si>
  <si>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</si>
  <si>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</si>
  <si>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</si>
  <si>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</si>
  <si>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</si>
  <si>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</si>
  <si>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</si>
  <si>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</si>
  <si>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</si>
  <si>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</si>
  <si>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</si>
  <si>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</si>
  <si>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</si>
  <si>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</si>
  <si>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</si>
  <si>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</si>
  <si>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</si>
  <si>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</si>
  <si>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</si>
  <si>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</si>
  <si>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</si>
  <si>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</si>
  <si>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</si>
  <si>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</si>
  <si>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</si>
  <si>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</si>
  <si>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</si>
  <si>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</si>
  <si>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</si>
  <si>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</si>
  <si>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</si>
  <si>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</si>
  <si>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</si>
  <si>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</si>
  <si>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</si>
  <si>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</si>
  <si>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</si>
  <si>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</si>
  <si>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</si>
  <si>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</si>
  <si>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</si>
  <si>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</si>
  <si>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</si>
  <si>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</si>
  <si>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</si>
  <si>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</si>
  <si>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</si>
  <si>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</si>
  <si>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</si>
  <si>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</si>
  <si>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</si>
  <si>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</si>
  <si>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</si>
  <si>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</si>
  <si>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</si>
  <si>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</si>
  <si>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</si>
  <si>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</si>
  <si>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</si>
  <si>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</si>
  <si>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</si>
  <si>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</si>
  <si>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</si>
  <si>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</si>
  <si>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</si>
  <si>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</si>
  <si>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</si>
  <si>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</si>
  <si>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</si>
  <si>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</si>
  <si>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</si>
  <si>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</si>
  <si>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</si>
  <si>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</si>
  <si>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</si>
  <si>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</si>
  <si>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</si>
  <si>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</si>
  <si>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</si>
  <si>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</si>
  <si>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</si>
  <si>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</si>
  <si>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</si>
  <si>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</si>
  <si>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</si>
  <si>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</si>
  <si>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</si>
  <si>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</si>
  <si>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</si>
  <si>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</si>
  <si>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</si>
  <si>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</si>
  <si>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</si>
  <si>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</si>
  <si>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</si>
  <si>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</si>
  <si>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</si>
  <si>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</si>
  <si>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</si>
  <si>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</si>
  <si>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</si>
  <si>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</si>
  <si>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</si>
  <si>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</si>
  <si>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</si>
  <si>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</si>
  <si>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</si>
  <si>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</si>
  <si>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</si>
  <si>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</si>
  <si>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</si>
  <si>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</si>
  <si>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</si>
  <si>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</si>
  <si>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</si>
  <si>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</si>
  <si>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</si>
  <si>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</si>
  <si>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</si>
  <si>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</si>
  <si>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</si>
  <si>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</si>
  <si>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</si>
  <si>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</si>
  <si>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</si>
  <si>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</si>
  <si>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</si>
  <si>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</si>
  <si>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</si>
  <si>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</si>
  <si>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</si>
  <si>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</si>
  <si>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</si>
  <si>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</si>
  <si>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</si>
  <si>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</si>
  <si>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</si>
  <si>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</si>
  <si>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</si>
  <si>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</si>
  <si>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</si>
  <si>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</si>
  <si>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</si>
  <si>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</si>
  <si>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</si>
  <si>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</si>
  <si>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</si>
  <si>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</si>
  <si>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</si>
  <si>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</si>
  <si>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</si>
  <si>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</si>
  <si>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</si>
  <si>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</si>
  <si>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</si>
  <si>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</si>
  <si>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</si>
  <si>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</si>
  <si>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</si>
  <si>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</si>
  <si>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</si>
  <si>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</si>
  <si>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</si>
  <si>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</si>
  <si>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</si>
  <si>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</si>
  <si>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</si>
  <si>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</si>
  <si>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</si>
  <si>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</si>
  <si>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</si>
  <si>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</si>
  <si>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</si>
  <si>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</si>
  <si>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</si>
  <si>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</si>
  <si>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</si>
  <si>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</si>
  <si>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</si>
  <si>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</si>
  <si>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</si>
  <si>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</si>
  <si>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</si>
  <si>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</si>
  <si>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</si>
  <si>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</si>
  <si>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</si>
  <si>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</si>
  <si>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</si>
  <si>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</si>
  <si>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</si>
  <si>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</si>
  <si>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</si>
  <si>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</si>
  <si>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</si>
  <si>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</si>
  <si>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</si>
  <si>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</si>
  <si>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</si>
  <si>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</si>
  <si>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</si>
  <si>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</si>
  <si>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</si>
  <si>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</si>
  <si>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</si>
  <si>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</si>
  <si>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</si>
  <si>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</si>
  <si>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</si>
  <si>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</si>
  <si>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</si>
  <si>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</si>
  <si>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</si>
  <si>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</si>
  <si>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</si>
  <si>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</si>
  <si>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</si>
  <si>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</si>
  <si>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</si>
  <si>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</si>
  <si>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</si>
  <si>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</si>
  <si>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</si>
  <si>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</si>
  <si>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</si>
  <si>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</si>
  <si>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</si>
  <si>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</si>
  <si>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</si>
  <si>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</si>
  <si>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</si>
  <si>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</si>
  <si>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</si>
  <si>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</si>
  <si>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</si>
  <si>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</si>
  <si>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</si>
  <si>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</si>
  <si>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</si>
  <si>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</si>
  <si>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</si>
  <si>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</si>
  <si>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</si>
  <si>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</si>
  <si>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</si>
  <si>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</si>
  <si>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</si>
  <si>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</si>
  <si>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</si>
  <si>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</si>
  <si>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</si>
  <si>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</si>
  <si>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</si>
  <si>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</si>
  <si>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</si>
  <si>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</si>
  <si>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</si>
  <si>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</si>
  <si>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</si>
  <si>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</si>
  <si>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</si>
  <si>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</si>
  <si>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</si>
  <si>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</si>
  <si>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</si>
  <si>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</si>
  <si>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</si>
  <si>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</si>
  <si>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</si>
  <si>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</si>
  <si>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</si>
  <si>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</si>
  <si>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</si>
  <si>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</si>
  <si>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</si>
  <si>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</si>
  <si>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</si>
  <si>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</si>
  <si>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</si>
  <si>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</si>
  <si>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</si>
  <si>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</si>
  <si>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</si>
  <si>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</si>
  <si>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</si>
  <si>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</si>
  <si>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</si>
  <si>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</si>
  <si>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</si>
  <si>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</si>
  <si>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</si>
  <si>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</si>
  <si>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</si>
  <si>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</si>
  <si>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</si>
  <si>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</si>
  <si>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</si>
  <si>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</si>
  <si>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</si>
  <si>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</si>
  <si>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</si>
  <si>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</si>
  <si>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</si>
  <si>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</si>
  <si>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</si>
  <si>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</si>
  <si>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</si>
  <si>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</si>
  <si>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</si>
  <si>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</si>
  <si>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</si>
  <si>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</si>
  <si>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</si>
  <si>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</si>
  <si>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</si>
  <si>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</si>
  <si>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</si>
  <si>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</si>
  <si>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</si>
  <si>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</si>
  <si>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</si>
  <si>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</si>
  <si>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</si>
  <si>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</si>
  <si>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</si>
  <si>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</si>
  <si>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</si>
  <si>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</si>
  <si>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</si>
  <si>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</si>
  <si>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</si>
  <si>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</si>
  <si>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</si>
  <si>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</si>
  <si>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</si>
  <si>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</si>
  <si>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</si>
  <si>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</si>
  <si>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</si>
  <si>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</si>
  <si>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</si>
  <si>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</si>
  <si>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</si>
  <si>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</si>
  <si>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</si>
  <si>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</si>
  <si>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</si>
  <si>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</si>
  <si>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</si>
  <si>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</si>
  <si>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</si>
  <si>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</si>
  <si>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</si>
  <si>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</si>
  <si>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</si>
  <si>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</si>
  <si>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</si>
  <si>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</si>
  <si>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</si>
  <si>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</si>
  <si>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</si>
  <si>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</si>
  <si>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</si>
  <si>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</si>
  <si>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</si>
  <si>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</si>
  <si>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</si>
  <si>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</si>
  <si>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</si>
  <si>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</si>
  <si>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</si>
  <si>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</si>
  <si>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</si>
  <si>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</si>
  <si>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</si>
  <si>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</si>
  <si>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</si>
  <si>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</si>
  <si>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</si>
  <si>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</si>
  <si>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</si>
  <si>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</si>
  <si>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</si>
  <si>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</si>
  <si>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</si>
  <si>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</si>
  <si>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</si>
  <si>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</si>
  <si>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</si>
  <si>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</si>
  <si>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</si>
  <si>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</si>
  <si>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</si>
  <si>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</si>
  <si>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</si>
  <si>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</si>
  <si>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</si>
  <si>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</si>
  <si>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</si>
  <si>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</si>
  <si>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</si>
  <si>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</si>
  <si>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</si>
  <si>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</si>
  <si>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</si>
  <si>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</si>
  <si>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</si>
  <si>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</si>
  <si>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</si>
  <si>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</si>
  <si>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</si>
  <si>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</si>
  <si>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</si>
  <si>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</si>
  <si>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</si>
  <si>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</si>
  <si>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</si>
  <si>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</si>
  <si>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</si>
  <si>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</si>
  <si>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</si>
  <si>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</si>
  <si>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</si>
  <si>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</si>
  <si>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</si>
  <si>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</si>
  <si>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</si>
  <si>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</si>
  <si>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</si>
  <si>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</si>
  <si>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</si>
  <si>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</si>
  <si>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</si>
  <si>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</si>
  <si>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</si>
  <si>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</si>
  <si>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</si>
  <si>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</si>
  <si>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</si>
  <si>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</si>
  <si>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</si>
  <si>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</si>
  <si>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</si>
  <si>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</si>
  <si>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</si>
  <si>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</si>
  <si>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</si>
  <si>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</si>
  <si>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</si>
  <si>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</si>
  <si>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</si>
  <si>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</si>
  <si>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</si>
  <si>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</si>
  <si>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</si>
  <si>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</si>
  <si>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</si>
  <si>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</si>
  <si>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</si>
  <si>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</si>
  <si>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</si>
  <si>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</si>
  <si>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</si>
  <si>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</si>
  <si>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</si>
  <si>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</si>
  <si>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</si>
  <si>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</si>
  <si>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</si>
  <si>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</si>
  <si>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</si>
  <si>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</si>
  <si>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</si>
  <si>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</si>
  <si>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</si>
  <si>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</si>
  <si>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</si>
  <si>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</si>
  <si>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</si>
  <si>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</si>
  <si>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</si>
  <si>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</si>
  <si>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</si>
  <si>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</si>
  <si>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</si>
  <si>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</si>
  <si>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</si>
  <si>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</si>
  <si>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</si>
  <si>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</si>
  <si>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</si>
  <si>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</si>
  <si>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</si>
  <si>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</si>
  <si>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</si>
  <si>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</si>
  <si>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</si>
  <si>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</si>
  <si>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</si>
  <si>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</si>
  <si>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</si>
  <si>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</si>
  <si>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</si>
  <si>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</si>
  <si>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</si>
  <si>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</si>
  <si>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</si>
  <si>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</si>
  <si>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</si>
  <si>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</si>
  <si>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</si>
  <si>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</si>
  <si>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</si>
  <si>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</si>
  <si>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</si>
  <si>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</si>
  <si>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</si>
  <si>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</si>
  <si>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</si>
  <si>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</si>
  <si>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</si>
  <si>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</si>
  <si>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</si>
  <si>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</si>
  <si>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</si>
  <si>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</si>
  <si>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</si>
  <si>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</si>
  <si>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</si>
  <si>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</si>
  <si>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</si>
  <si>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</si>
  <si>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</si>
  <si>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</si>
  <si>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</si>
  <si>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</si>
  <si>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</si>
  <si>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</si>
  <si>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</si>
  <si>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</si>
  <si>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</si>
  <si>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</si>
  <si>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</si>
  <si>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</si>
  <si>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</si>
  <si>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</si>
  <si>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</si>
  <si>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</si>
  <si>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</si>
  <si>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</si>
  <si>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</si>
  <si>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</si>
  <si>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</si>
  <si>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</si>
  <si>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</si>
  <si>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</si>
  <si>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</si>
  <si>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</si>
  <si>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</si>
  <si>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</si>
  <si>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</si>
  <si>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</si>
  <si>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</si>
  <si>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</si>
  <si>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</si>
  <si>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</si>
  <si>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</si>
  <si>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</si>
  <si>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</si>
  <si>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</si>
  <si>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</si>
  <si>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</si>
  <si>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</si>
  <si>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</si>
  <si>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</si>
  <si>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</si>
  <si>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</si>
  <si>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</si>
  <si>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</si>
  <si>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</si>
  <si>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</si>
  <si>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</si>
  <si>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</si>
  <si>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</si>
  <si>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</si>
  <si>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</si>
  <si>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</si>
  <si>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</si>
  <si>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</si>
  <si>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</si>
  <si>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</si>
  <si>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</si>
  <si>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</si>
  <si>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</si>
  <si>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</si>
  <si>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</si>
  <si>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</si>
  <si>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</si>
  <si>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</si>
  <si>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</si>
  <si>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</si>
  <si>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</si>
  <si>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</si>
  <si>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</si>
  <si>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</si>
  <si>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</si>
  <si>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</si>
  <si>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</si>
  <si>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</si>
  <si>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</si>
  <si>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</si>
  <si>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</si>
  <si>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</si>
  <si>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</si>
  <si>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</si>
  <si>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</si>
  <si>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</si>
  <si>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</si>
  <si>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</si>
  <si>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</si>
  <si>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</si>
  <si>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</si>
  <si>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</si>
  <si>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</si>
  <si>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</si>
  <si>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</si>
  <si>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</si>
  <si>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</si>
  <si>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</si>
  <si>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</si>
  <si>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</si>
  <si>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</si>
  <si>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</si>
  <si>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</si>
  <si>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</si>
  <si>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</si>
  <si>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</si>
  <si>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</si>
  <si>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</si>
  <si>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</si>
  <si>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</si>
  <si>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</si>
  <si>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</si>
  <si>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</si>
  <si>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</si>
  <si>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</si>
  <si>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</si>
  <si>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</si>
  <si>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</si>
  <si>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</si>
  <si>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</si>
  <si>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</si>
  <si>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</si>
  <si>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</si>
  <si>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</si>
  <si>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</si>
  <si>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</si>
  <si>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</si>
  <si>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</si>
  <si>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</si>
  <si>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</si>
  <si>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</si>
  <si>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</si>
  <si>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</si>
  <si>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</si>
  <si>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</si>
  <si>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</si>
  <si>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</si>
  <si>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</si>
  <si>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</si>
  <si>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</si>
  <si>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</si>
  <si>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</si>
  <si>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</si>
  <si>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</si>
  <si>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</si>
  <si>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</si>
  <si>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</si>
  <si>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</si>
  <si>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</si>
  <si>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</si>
  <si>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</si>
  <si>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</si>
  <si>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</si>
  <si>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</si>
  <si>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</si>
  <si>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</si>
  <si>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</si>
  <si>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</si>
  <si>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</si>
  <si>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</si>
  <si>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</si>
  <si>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</si>
  <si>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</si>
  <si>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</si>
  <si>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</si>
  <si>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</si>
  <si>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</si>
  <si>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</si>
  <si>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</si>
  <si>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</si>
  <si>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</si>
  <si>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</si>
  <si>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</si>
  <si>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</si>
  <si>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</si>
  <si>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</si>
  <si>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</si>
  <si>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</si>
  <si>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</si>
  <si>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</si>
  <si>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</si>
  <si>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</si>
  <si>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</si>
  <si>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</si>
  <si>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</si>
  <si>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</si>
  <si>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</si>
  <si>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</si>
  <si>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</si>
  <si>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</si>
  <si>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</si>
  <si>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</si>
  <si>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</si>
  <si>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</si>
  <si>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</si>
  <si>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</si>
  <si>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</si>
  <si>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</si>
  <si>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</si>
  <si>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</si>
  <si>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</si>
  <si>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</si>
  <si>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</si>
  <si>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</si>
  <si>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</si>
  <si>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</si>
  <si>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</si>
  <si>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</si>
  <si>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</si>
  <si>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</si>
  <si>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</si>
  <si>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</si>
  <si>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</si>
  <si>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</si>
  <si>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</si>
  <si>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</si>
  <si>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</si>
  <si>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</si>
  <si>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</si>
  <si>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</si>
  <si>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</si>
  <si>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</si>
  <si>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</si>
  <si>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</si>
  <si>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</si>
  <si>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</si>
  <si>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</si>
  <si>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</si>
  <si>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</si>
  <si>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</si>
  <si>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</si>
  <si>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</si>
  <si>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</si>
  <si>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</si>
  <si>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</si>
  <si>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</si>
  <si>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</si>
  <si>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</si>
  <si>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</si>
  <si>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</si>
  <si>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</si>
  <si>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</si>
  <si>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</si>
  <si>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</si>
  <si>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</si>
  <si>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</si>
  <si>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</si>
  <si>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</si>
  <si>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</si>
  <si>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</si>
  <si>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</si>
  <si>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</si>
  <si>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</si>
  <si>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</si>
  <si>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</si>
  <si>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</si>
  <si>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</si>
  <si>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</si>
  <si>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</si>
  <si>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</si>
  <si>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</si>
  <si>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</si>
  <si>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</si>
  <si>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</si>
  <si>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</si>
  <si>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</si>
  <si>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</si>
  <si>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</si>
  <si>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</si>
  <si>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</si>
  <si>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</si>
  <si>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</si>
  <si>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</si>
  <si>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</si>
  <si>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</si>
  <si>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</si>
  <si>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</si>
  <si>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</si>
  <si>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</si>
  <si>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</si>
  <si>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</si>
  <si>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</si>
  <si>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</si>
  <si>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</si>
  <si>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</si>
  <si>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</si>
  <si>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</si>
  <si>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</si>
  <si>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</si>
  <si>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</si>
  <si>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</si>
  <si>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</si>
  <si>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</si>
  <si>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</si>
  <si>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</si>
  <si>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</si>
  <si>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</si>
  <si>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</si>
  <si>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</si>
  <si>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</si>
  <si>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</si>
  <si>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</si>
  <si>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</si>
  <si>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</si>
  <si>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</si>
  <si>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</si>
  <si>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</si>
  <si>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</si>
  <si>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</si>
  <si>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</si>
  <si>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</si>
  <si>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</si>
  <si>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</si>
  <si>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</si>
  <si>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</si>
  <si>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</si>
  <si>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</si>
  <si>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</si>
  <si>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</si>
  <si>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</si>
  <si>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</si>
  <si>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</si>
  <si>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</si>
  <si>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</si>
  <si>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</si>
  <si>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</si>
  <si>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</si>
  <si>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</si>
  <si>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</si>
  <si>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</si>
  <si>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</si>
  <si>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</si>
  <si>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</si>
  <si>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</si>
  <si>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</si>
  <si>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</si>
  <si>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</si>
  <si>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</si>
  <si>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</si>
  <si>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</si>
  <si>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</si>
  <si>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</si>
  <si>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</si>
  <si>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</si>
  <si>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</si>
  <si>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</si>
  <si>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</si>
  <si>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</si>
  <si>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</si>
  <si>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</si>
  <si>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</si>
  <si>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</si>
  <si>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</si>
  <si>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</si>
  <si>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</si>
  <si>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</si>
  <si>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</si>
  <si>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</si>
  <si>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</si>
  <si>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</si>
  <si>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</si>
  <si>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</si>
  <si>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</si>
  <si>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</si>
  <si>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</si>
  <si>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</si>
  <si>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</si>
  <si>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</si>
  <si>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</si>
  <si>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</si>
  <si>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</si>
  <si>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</si>
  <si>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</si>
  <si>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</si>
  <si>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</si>
  <si>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</si>
  <si>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</si>
  <si>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</si>
  <si>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</si>
  <si>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</si>
  <si>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</si>
  <si>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</si>
  <si>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</si>
  <si>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</si>
  <si>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</si>
  <si>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</si>
  <si>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</si>
  <si>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</si>
  <si>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</si>
  <si>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</si>
  <si>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</si>
  <si>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</si>
  <si>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</si>
  <si>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</si>
  <si>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</si>
  <si>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</si>
  <si>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</si>
  <si>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</si>
  <si>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</si>
  <si>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</si>
  <si>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</si>
  <si>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</si>
  <si>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</si>
  <si>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</si>
  <si>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</si>
  <si>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</si>
  <si>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</si>
  <si>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</si>
  <si>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</si>
  <si>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</si>
  <si>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</si>
  <si>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</si>
  <si>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</si>
  <si>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</si>
  <si>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</si>
  <si>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</si>
  <si>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</si>
  <si>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</si>
  <si>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</si>
  <si>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</si>
  <si>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</si>
  <si>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</si>
  <si>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</si>
  <si>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</si>
  <si>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</si>
  <si>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</si>
  <si>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</si>
  <si>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</si>
  <si>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</si>
  <si>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</si>
  <si>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</si>
  <si>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</si>
  <si>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</si>
  <si>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</si>
  <si>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</si>
  <si>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</si>
  <si>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</si>
  <si>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</si>
  <si>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</si>
  <si>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</si>
  <si>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</si>
  <si>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</si>
  <si>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</si>
  <si>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</si>
  <si>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</si>
  <si>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</si>
  <si>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</si>
  <si>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</si>
  <si>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</si>
  <si>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</si>
  <si>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</si>
  <si>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</si>
  <si>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</si>
  <si>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</si>
  <si>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</si>
  <si>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</si>
  <si>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</si>
  <si>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</si>
  <si>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</si>
  <si>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</si>
  <si>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</si>
  <si>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</si>
  <si>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</si>
  <si>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</si>
  <si>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</si>
  <si>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</si>
  <si>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</si>
  <si>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</si>
  <si>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</si>
  <si>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</si>
  <si>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</si>
  <si>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</si>
  <si>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</si>
  <si>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</si>
  <si>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</si>
  <si>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</si>
  <si>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</si>
  <si>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</si>
  <si>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</si>
  <si>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</si>
  <si>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</si>
  <si>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</si>
  <si>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</si>
  <si>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</si>
  <si>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</si>
  <si>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</si>
  <si>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</si>
  <si>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</si>
  <si>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</si>
  <si>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</si>
  <si>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</si>
  <si>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</si>
  <si>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</si>
  <si>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</si>
  <si>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</si>
  <si>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</si>
  <si>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</si>
  <si>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</si>
  <si>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</si>
  <si>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</si>
  <si>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</si>
  <si>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</si>
  <si>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</si>
  <si>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</si>
  <si>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</si>
  <si>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</si>
  <si>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</si>
  <si>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</si>
  <si>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</si>
  <si>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</si>
  <si>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</si>
  <si>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</si>
  <si>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</si>
  <si>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</si>
  <si>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</si>
  <si>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</si>
  <si>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</si>
  <si>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</si>
  <si>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</si>
  <si>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</si>
  <si>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</si>
  <si>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</si>
  <si>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</si>
  <si>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</si>
  <si>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</si>
  <si>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</si>
  <si>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</si>
  <si>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</si>
  <si>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</si>
  <si>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</si>
  <si>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</si>
  <si>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</si>
  <si>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</si>
  <si>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</si>
  <si>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</si>
  <si>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</si>
  <si>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</si>
  <si>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</si>
  <si>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</si>
  <si>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</si>
  <si>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</si>
  <si>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</si>
  <si>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</si>
  <si>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</si>
  <si>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</si>
  <si>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</si>
  <si>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</si>
  <si>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</si>
  <si>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</si>
  <si>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</si>
  <si>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</si>
  <si>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</si>
  <si>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</si>
  <si>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</si>
  <si>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</si>
  <si>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</si>
  <si>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</si>
  <si>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</si>
  <si>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</si>
  <si>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</si>
  <si>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</si>
  <si>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</si>
  <si>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</si>
  <si>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</si>
  <si>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</si>
  <si>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</si>
  <si>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</si>
  <si>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</si>
  <si>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</si>
  <si>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</si>
  <si>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</si>
  <si>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</si>
  <si>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</si>
  <si>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</si>
  <si>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</si>
  <si>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</si>
  <si>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</si>
  <si>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</si>
  <si>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</si>
  <si>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</si>
  <si>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</si>
  <si>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</si>
  <si>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</si>
  <si>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</si>
  <si>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</si>
  <si>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</si>
  <si>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</si>
  <si>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</si>
  <si>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</si>
  <si>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</si>
  <si>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</si>
  <si>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</si>
  <si>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</si>
  <si>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</si>
  <si>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</si>
  <si>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</si>
  <si>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</si>
  <si>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</si>
  <si>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</si>
  <si>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</si>
  <si>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</si>
  <si>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</si>
  <si>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</si>
  <si>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</si>
  <si>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</si>
  <si>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</si>
  <si>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</si>
  <si>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</si>
  <si>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</si>
  <si>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</si>
  <si>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</si>
  <si>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</si>
  <si>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</si>
  <si>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</si>
  <si>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</si>
  <si>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</si>
  <si>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</si>
  <si>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</si>
  <si>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</si>
  <si>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</si>
  <si>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</si>
  <si>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</si>
  <si>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</si>
  <si>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</si>
  <si>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</si>
  <si>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</si>
  <si>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</si>
  <si>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</si>
  <si>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</si>
  <si>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</si>
  <si>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</si>
  <si>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</si>
  <si>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</si>
  <si>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</si>
  <si>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</si>
  <si>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</si>
  <si>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</si>
  <si>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</si>
  <si>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</si>
  <si>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</si>
  <si>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</si>
  <si>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</si>
  <si>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</si>
  <si>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</si>
  <si>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</si>
  <si>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</si>
  <si>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</si>
  <si>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</si>
  <si>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</si>
  <si>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</si>
  <si>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</si>
  <si>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</si>
  <si>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</si>
  <si>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</si>
  <si>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</si>
  <si>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</si>
  <si>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</si>
  <si>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</si>
  <si>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</si>
  <si>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</si>
  <si>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</si>
  <si>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</si>
  <si>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</si>
  <si>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</si>
  <si>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</si>
  <si>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</si>
  <si>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</si>
  <si>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</si>
  <si>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</si>
  <si>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</si>
  <si>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</si>
  <si>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</si>
  <si>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</si>
  <si>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</si>
  <si>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</si>
  <si>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</si>
  <si>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</si>
  <si>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</si>
  <si>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</si>
  <si>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</si>
  <si>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</si>
  <si>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</si>
  <si>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</si>
  <si>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</si>
  <si>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</si>
  <si>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</si>
  <si>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</si>
  <si>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</si>
  <si>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</si>
  <si>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</si>
  <si>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</si>
  <si>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</si>
  <si>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</si>
  <si>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</si>
  <si>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</si>
  <si>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</si>
  <si>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</si>
  <si>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</si>
  <si>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</si>
  <si>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</si>
  <si>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</si>
  <si>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</si>
  <si>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</si>
  <si>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</si>
  <si>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</si>
  <si>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</si>
  <si>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</si>
  <si>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</si>
  <si>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</si>
  <si>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</si>
  <si>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</si>
  <si>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</si>
  <si>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</si>
  <si>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</si>
  <si>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</si>
  <si>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</si>
  <si>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</si>
  <si>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</si>
  <si>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</si>
  <si>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</si>
  <si>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</si>
  <si>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</si>
  <si>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</si>
  <si>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</si>
  <si>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</si>
  <si>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</si>
  <si>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</si>
  <si>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</si>
  <si>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</si>
  <si>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</si>
  <si>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</si>
  <si>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</si>
  <si>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</si>
  <si>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</si>
  <si>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</si>
  <si>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</si>
  <si>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</si>
  <si>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</si>
  <si>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</si>
  <si>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</si>
  <si>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</si>
  <si>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</si>
  <si>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</si>
  <si>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</si>
  <si>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</si>
  <si>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</si>
  <si>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</si>
  <si>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</si>
  <si>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</si>
  <si>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</si>
  <si>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</si>
  <si>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</si>
  <si>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</si>
  <si>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</si>
  <si>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</si>
  <si>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</si>
  <si>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</si>
  <si>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</si>
  <si>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</si>
  <si>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</si>
  <si>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</si>
  <si>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</si>
  <si>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</si>
  <si>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</si>
  <si>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</si>
  <si>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</si>
  <si>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</si>
  <si>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</si>
  <si>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</si>
  <si>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</si>
  <si>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</si>
  <si>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</si>
  <si>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</si>
  <si>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</si>
  <si>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</si>
  <si>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</si>
  <si>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</si>
  <si>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</si>
  <si>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</si>
  <si>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</si>
  <si>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</si>
  <si>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</si>
  <si>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</si>
  <si>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</si>
  <si>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</si>
  <si>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</si>
  <si>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</si>
  <si>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</si>
  <si>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</si>
  <si>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</si>
  <si>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</si>
  <si>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</si>
  <si>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</si>
  <si>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</si>
  <si>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</si>
  <si>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</si>
  <si>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</si>
  <si>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</si>
  <si>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</si>
  <si>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</si>
  <si>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</si>
  <si>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</si>
  <si>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</si>
  <si>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</si>
  <si>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</si>
  <si>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</si>
  <si>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</si>
  <si>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</si>
  <si>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</si>
  <si>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</si>
  <si>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</si>
  <si>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</si>
  <si>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</si>
  <si>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</si>
  <si>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</si>
  <si>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</si>
  <si>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</si>
  <si>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</si>
  <si>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</si>
  <si>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</si>
  <si>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</si>
  <si>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</si>
  <si>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</si>
  <si>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</si>
  <si>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</si>
  <si>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</si>
  <si>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</si>
  <si>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</si>
  <si>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</si>
  <si>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</si>
  <si>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</si>
  <si>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</si>
  <si>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</si>
  <si>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</si>
  <si>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</si>
  <si>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</si>
  <si>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</si>
  <si>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</si>
  <si>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</si>
  <si>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</si>
  <si>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</si>
  <si>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</si>
  <si>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</si>
  <si>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</si>
  <si>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</si>
  <si>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</si>
  <si>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</si>
  <si>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</si>
  <si>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</si>
  <si>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</si>
  <si>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</si>
  <si>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</si>
  <si>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</si>
  <si>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</si>
  <si>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</si>
  <si>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</si>
  <si>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</si>
  <si>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</si>
  <si>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</si>
  <si>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</si>
  <si>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</si>
  <si>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</si>
  <si>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</si>
  <si>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</si>
  <si>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</si>
  <si>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</si>
  <si>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</si>
  <si>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</si>
  <si>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</si>
  <si>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</si>
  <si>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</si>
  <si>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</si>
  <si>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</si>
  <si>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</si>
  <si>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</si>
  <si>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</si>
  <si>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</si>
  <si>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</si>
  <si>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</si>
  <si>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</si>
  <si>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</si>
  <si>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</si>
  <si>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</si>
  <si>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</si>
  <si>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</si>
  <si>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</si>
  <si>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</si>
  <si>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</si>
  <si>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</si>
  <si>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</si>
  <si>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</si>
  <si>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</si>
  <si>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</si>
  <si>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</si>
  <si>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</si>
  <si>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</si>
  <si>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</si>
  <si>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</si>
  <si>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</si>
  <si>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</si>
  <si>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</si>
  <si>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</si>
  <si>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</si>
  <si>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</si>
  <si>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</si>
  <si>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</si>
  <si>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</si>
  <si>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</si>
  <si>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</si>
  <si>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</si>
  <si>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</si>
  <si>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</si>
  <si>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</si>
  <si>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</si>
  <si>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</si>
  <si>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</si>
  <si>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</si>
  <si>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</si>
  <si>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</si>
  <si>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</si>
  <si>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</si>
  <si>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</si>
  <si>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</si>
  <si>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</si>
  <si>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</si>
  <si>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</si>
  <si>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</si>
  <si>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</si>
  <si>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</si>
  <si>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</si>
  <si>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</si>
  <si>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</si>
  <si>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</si>
  <si>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</si>
  <si>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</si>
  <si>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</si>
  <si>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</si>
  <si>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</si>
  <si>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</si>
  <si>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</si>
  <si>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</si>
  <si>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</si>
  <si>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</si>
  <si>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</si>
  <si>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</si>
  <si>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</si>
  <si>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</si>
  <si>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</si>
  <si>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</si>
  <si>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</si>
  <si>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</si>
  <si>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</si>
  <si>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</si>
  <si>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</si>
  <si>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</si>
  <si>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</si>
  <si>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</si>
  <si>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</si>
  <si>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</si>
  <si>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</si>
  <si>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</si>
  <si>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</si>
  <si>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</si>
  <si>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</si>
  <si>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</si>
  <si>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</si>
  <si>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</si>
  <si>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</si>
  <si>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</si>
  <si>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</si>
  <si>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</si>
  <si>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</si>
  <si>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</si>
  <si>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</si>
  <si>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</si>
  <si>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</si>
  <si>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</si>
  <si>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</si>
  <si>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</si>
  <si>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</si>
  <si>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</si>
  <si>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</si>
  <si>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</si>
  <si>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</si>
  <si>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</si>
  <si>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</si>
  <si>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</si>
  <si>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</si>
  <si>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</si>
  <si>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</si>
  <si>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</si>
  <si>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</si>
  <si>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</si>
  <si>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</si>
  <si>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</si>
  <si>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</si>
  <si>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</si>
  <si>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</si>
  <si>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</si>
  <si>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</si>
  <si>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</si>
  <si>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</si>
  <si>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</si>
  <si>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</si>
  <si>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</si>
  <si>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</si>
  <si>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</si>
  <si>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</si>
  <si>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</si>
  <si>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</si>
  <si>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</si>
  <si>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</si>
  <si>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</si>
  <si>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</si>
  <si>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</si>
  <si>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</si>
  <si>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</si>
  <si>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</si>
  <si>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</si>
  <si>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</si>
  <si>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</si>
  <si>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</si>
  <si>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</si>
  <si>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</si>
  <si>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</si>
  <si>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</si>
  <si>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</si>
  <si>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</si>
  <si>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</si>
  <si>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</si>
  <si>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</si>
  <si>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</si>
  <si>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</si>
  <si>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</si>
  <si>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</si>
  <si>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</si>
  <si>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</si>
  <si>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</si>
  <si>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</si>
  <si>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</si>
  <si>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</si>
  <si>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</si>
  <si>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</si>
  <si>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</si>
  <si>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</si>
  <si>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</si>
  <si>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</si>
  <si>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</si>
  <si>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</si>
  <si>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</si>
  <si>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</si>
  <si>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</si>
  <si>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</si>
  <si>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</si>
  <si>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</si>
  <si>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</si>
  <si>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</si>
  <si>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</si>
  <si>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</si>
  <si>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</si>
  <si>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</si>
  <si>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</si>
  <si>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</si>
  <si>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</si>
  <si>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</si>
  <si>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</si>
  <si>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</si>
  <si>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</si>
  <si>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</si>
  <si>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</si>
  <si>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</si>
  <si>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</si>
  <si>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</si>
  <si>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</si>
  <si>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</si>
  <si>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</si>
  <si>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</si>
  <si>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</si>
  <si>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</si>
  <si>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</si>
  <si>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</si>
  <si>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</si>
  <si>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</si>
  <si>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</si>
  <si>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</si>
  <si>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</si>
  <si>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</si>
  <si>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</si>
  <si>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</si>
  <si>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</si>
  <si>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</si>
  <si>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</si>
  <si>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</si>
  <si>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</si>
  <si>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</si>
  <si>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</si>
  <si>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</si>
  <si>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</si>
  <si>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</si>
  <si>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</si>
  <si>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</si>
  <si>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</si>
  <si>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</si>
  <si>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</si>
  <si>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</si>
  <si>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</si>
  <si>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</si>
  <si>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</si>
  <si>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</si>
  <si>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</si>
  <si>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</si>
  <si>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</si>
  <si>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</si>
  <si>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</si>
  <si>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</si>
  <si>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</si>
  <si>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</si>
  <si>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</si>
  <si>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</si>
  <si>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</si>
  <si>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</si>
  <si>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</si>
  <si>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</si>
  <si>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</si>
  <si>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</si>
  <si>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</si>
  <si>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</si>
  <si>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</si>
  <si>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</si>
  <si>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</si>
  <si>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</si>
  <si>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</si>
  <si>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</si>
  <si>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</si>
  <si>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</si>
  <si>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</si>
  <si>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</si>
  <si>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</si>
  <si>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</si>
  <si>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</si>
  <si>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</si>
  <si>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</si>
  <si>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</si>
  <si>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</si>
  <si>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</si>
  <si>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</si>
  <si>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</si>
  <si>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</si>
  <si>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</si>
  <si>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</si>
  <si>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</si>
  <si>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</si>
  <si>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</si>
  <si>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</si>
  <si>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</si>
  <si>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</si>
  <si>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</si>
  <si>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</si>
  <si>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</si>
  <si>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</si>
  <si>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</si>
  <si>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</si>
  <si>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</si>
  <si>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</si>
  <si>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</si>
  <si>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</si>
  <si>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</si>
  <si>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</si>
  <si>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</si>
  <si>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</si>
  <si>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</si>
  <si>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</si>
  <si>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</si>
  <si>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</si>
  <si>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</si>
  <si>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</si>
  <si>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</si>
  <si>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</si>
  <si>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</si>
  <si>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</si>
  <si>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</si>
  <si>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</si>
  <si>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</si>
  <si>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</si>
  <si>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</si>
  <si>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</si>
  <si>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</si>
  <si>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</si>
  <si>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</si>
  <si>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</si>
  <si>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</si>
  <si>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</si>
  <si>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</si>
  <si>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</si>
  <si>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</si>
  <si>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</si>
  <si>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</si>
  <si>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</si>
  <si>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</si>
  <si>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</si>
  <si>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</si>
  <si>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</si>
  <si>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</si>
  <si>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</si>
  <si>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</si>
  <si>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</si>
  <si>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</si>
  <si>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</si>
  <si>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</si>
  <si>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</si>
  <si>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</si>
  <si>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</si>
  <si>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</si>
  <si>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</si>
  <si>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</si>
  <si>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</si>
  <si>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</si>
  <si>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</si>
  <si>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</si>
  <si>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</si>
  <si>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</si>
  <si>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</si>
  <si>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</si>
  <si>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</si>
  <si>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</si>
  <si>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</si>
  <si>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</si>
  <si>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</si>
  <si>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</si>
  <si>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</si>
  <si>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</si>
  <si>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</si>
  <si>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</si>
  <si>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</si>
  <si>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</si>
  <si>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</si>
  <si>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</si>
  <si>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</si>
  <si>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</si>
  <si>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</si>
  <si>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</si>
  <si>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</si>
  <si>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</si>
  <si>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</si>
  <si>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</si>
  <si>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</si>
  <si>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</si>
  <si>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</si>
  <si>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</si>
  <si>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</si>
  <si>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</si>
  <si>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</si>
  <si>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</si>
  <si>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</si>
  <si>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</si>
  <si>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</si>
  <si>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</si>
  <si>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</si>
  <si>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</si>
  <si>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</si>
  <si>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</si>
  <si>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</si>
  <si>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</si>
  <si>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</si>
  <si>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</si>
  <si>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</si>
  <si>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</si>
  <si>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</si>
  <si>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</si>
  <si>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</si>
  <si>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</si>
  <si>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</si>
  <si>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</si>
  <si>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</si>
  <si>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</si>
  <si>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</si>
  <si>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</si>
  <si>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</si>
  <si>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</si>
  <si>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</si>
  <si>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</si>
  <si>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</si>
  <si>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</si>
  <si>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</si>
  <si>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</si>
  <si>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</si>
  <si>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</si>
  <si>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</si>
  <si>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</si>
  <si>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</si>
  <si>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</si>
  <si>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</si>
  <si>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</si>
  <si>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</si>
  <si>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</si>
  <si>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</si>
  <si>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</si>
  <si>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</si>
  <si>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</si>
  <si>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</si>
  <si>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</si>
  <si>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</si>
  <si>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</si>
  <si>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</si>
  <si>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</si>
  <si>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</si>
  <si>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</si>
  <si>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</si>
  <si>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</si>
  <si>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</si>
  <si>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</si>
  <si>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</si>
  <si>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</si>
  <si>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</si>
  <si>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</si>
  <si>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</si>
  <si>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</si>
  <si>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</si>
  <si>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</si>
  <si>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</si>
  <si>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</si>
  <si>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</si>
  <si>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</si>
  <si>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</si>
  <si>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</si>
  <si>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</si>
  <si>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</si>
  <si>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</si>
  <si>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</si>
  <si>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</si>
  <si>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</si>
  <si>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</si>
  <si>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</si>
  <si>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</si>
  <si>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</si>
  <si>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</si>
  <si>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</si>
  <si>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</si>
  <si>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</si>
  <si>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</si>
  <si>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</si>
  <si>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</si>
  <si>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</si>
  <si>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</si>
  <si>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</si>
  <si>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</si>
  <si>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</si>
  <si>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</si>
  <si>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</si>
  <si>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</si>
  <si>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</si>
  <si>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</si>
  <si>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</si>
  <si>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</si>
  <si>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</si>
  <si>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</si>
  <si>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</si>
  <si>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</si>
  <si>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</si>
  <si>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</si>
  <si>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</si>
  <si>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</si>
  <si>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</si>
  <si>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</si>
  <si>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</si>
  <si>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</si>
  <si>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</si>
  <si>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</si>
  <si>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</si>
  <si>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</si>
  <si>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</si>
  <si>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</si>
  <si>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</si>
  <si>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</si>
  <si>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</si>
  <si>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</si>
  <si>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</si>
  <si>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</si>
  <si>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</si>
  <si>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</si>
  <si>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</si>
  <si>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</si>
  <si>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</si>
  <si>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</si>
  <si>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</si>
  <si>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</si>
  <si>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</si>
  <si>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</si>
  <si>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</si>
  <si>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</si>
  <si>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</si>
  <si>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</si>
  <si>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</si>
  <si>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</si>
  <si>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</si>
  <si>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</si>
  <si>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</si>
  <si>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</si>
  <si>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</si>
  <si>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</si>
  <si>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</si>
  <si>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</si>
  <si>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</si>
  <si>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</si>
  <si>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</si>
  <si>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</si>
  <si>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</si>
  <si>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</si>
  <si>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</si>
  <si>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</si>
  <si>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</si>
  <si>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</si>
  <si>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</si>
  <si>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</si>
  <si>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</si>
  <si>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</si>
  <si>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</si>
  <si>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</si>
  <si>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</si>
  <si>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</si>
  <si>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</si>
  <si>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</si>
  <si>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</si>
  <si>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</si>
  <si>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</si>
  <si>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</si>
  <si>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</si>
  <si>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</si>
  <si>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</si>
  <si>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</si>
  <si>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</si>
  <si>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</si>
  <si>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</si>
  <si>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</si>
  <si>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</si>
  <si>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</si>
  <si>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</si>
  <si>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</si>
  <si>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</si>
  <si>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</si>
  <si>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</si>
  <si>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</si>
  <si>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</si>
  <si>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</si>
  <si>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</si>
  <si>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</si>
  <si>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</si>
  <si>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</si>
  <si>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</si>
  <si>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</si>
  <si>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</si>
  <si>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</si>
  <si>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</si>
  <si>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</si>
  <si>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</si>
  <si>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</si>
  <si>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</si>
  <si>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</si>
  <si>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</si>
  <si>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</si>
  <si>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</si>
  <si>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</si>
  <si>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</si>
  <si>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</si>
  <si>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</si>
  <si>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</si>
  <si>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</si>
  <si>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</si>
  <si>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</si>
  <si>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</si>
  <si>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</si>
  <si>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</si>
  <si>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</si>
  <si>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</si>
  <si>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</si>
  <si>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</si>
  <si>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</si>
  <si>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</si>
  <si>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</si>
  <si>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</si>
  <si>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</si>
  <si>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</si>
  <si>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</si>
  <si>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</si>
  <si>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</si>
  <si>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</si>
  <si>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</si>
  <si>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</si>
  <si>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</si>
  <si>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</si>
  <si>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</si>
  <si>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</si>
  <si>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</si>
  <si>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</si>
  <si>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</si>
  <si>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</si>
  <si>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</si>
  <si>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</si>
  <si>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</si>
  <si>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</si>
  <si>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</si>
  <si>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</si>
  <si>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</si>
  <si>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</si>
  <si>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</si>
  <si>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</si>
  <si>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</si>
  <si>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</si>
  <si>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</si>
  <si>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</si>
  <si>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</si>
  <si>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</si>
  <si>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</si>
  <si>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</si>
  <si>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</si>
  <si>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</si>
  <si>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</si>
  <si>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</si>
  <si>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</si>
  <si>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</si>
  <si>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</si>
  <si>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</si>
  <si>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</si>
  <si>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</si>
  <si>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</si>
  <si>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</si>
  <si>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</si>
  <si>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</si>
  <si>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</si>
  <si>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</si>
  <si>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</si>
  <si>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</si>
  <si>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</si>
  <si>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</si>
  <si>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</si>
  <si>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</si>
  <si>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</si>
  <si>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</si>
  <si>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</si>
  <si>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</si>
  <si>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</si>
  <si>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</si>
  <si>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</si>
  <si>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</si>
  <si>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</si>
  <si>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</si>
  <si>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</si>
  <si>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</si>
  <si>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</si>
  <si>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</si>
  <si>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</si>
  <si>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</si>
  <si>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</si>
  <si>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</si>
  <si>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</si>
  <si>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</si>
  <si>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</si>
  <si>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</si>
  <si>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</si>
  <si>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</si>
  <si>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</si>
  <si>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</si>
  <si>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</si>
  <si>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</si>
  <si>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</si>
  <si>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</si>
  <si>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</si>
  <si>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</si>
  <si>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</si>
  <si>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</si>
  <si>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</si>
  <si>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</si>
  <si>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</si>
  <si>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</si>
  <si>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</si>
  <si>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</si>
  <si>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</si>
  <si>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</si>
  <si>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</si>
  <si>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</si>
  <si>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</si>
  <si>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</si>
  <si>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</si>
  <si>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</si>
  <si>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</si>
  <si>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</si>
  <si>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</si>
  <si>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</si>
  <si>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</si>
  <si>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</si>
  <si>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</si>
  <si>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</si>
  <si>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</si>
  <si>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</si>
  <si>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</si>
  <si>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</si>
  <si>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</si>
  <si>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</si>
  <si>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</si>
  <si>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</si>
  <si>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</si>
  <si>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</si>
  <si>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</si>
  <si>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</si>
  <si>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</si>
  <si>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</si>
  <si>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</si>
  <si>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</si>
  <si>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</si>
  <si>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</si>
  <si>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</si>
  <si>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</si>
  <si>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</si>
  <si>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</si>
  <si>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</si>
  <si>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</si>
  <si>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</si>
  <si>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</si>
  <si>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</si>
  <si>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</si>
  <si>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</si>
  <si>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</si>
  <si>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</si>
  <si>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</si>
  <si>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</si>
  <si>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</si>
  <si>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</si>
  <si>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</si>
  <si>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</si>
  <si>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</si>
  <si>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</si>
  <si>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</si>
  <si>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</si>
  <si>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</si>
  <si>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</si>
  <si>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</si>
  <si>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</si>
  <si>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</si>
  <si>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</si>
  <si>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</si>
  <si>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</si>
  <si>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</si>
  <si>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</si>
  <si>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</si>
  <si>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</si>
  <si>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</si>
  <si>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</si>
  <si>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</si>
  <si>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</si>
  <si>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</si>
  <si>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</si>
  <si>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</si>
  <si>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</si>
  <si>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</si>
  <si>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</si>
  <si>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</si>
  <si>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</si>
  <si>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</si>
  <si>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</si>
  <si>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</si>
  <si>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</si>
  <si>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</si>
  <si>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</si>
  <si>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</si>
  <si>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</si>
  <si>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</si>
  <si>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</si>
  <si>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</si>
  <si>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</si>
  <si>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</si>
  <si>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</si>
  <si>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</si>
  <si>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</si>
  <si>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</si>
  <si>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</si>
  <si>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</si>
  <si>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</si>
  <si>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</si>
  <si>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</si>
  <si>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</si>
  <si>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</si>
  <si>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</si>
  <si>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</si>
  <si>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</si>
  <si>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</si>
  <si>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</si>
  <si>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</si>
  <si>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</si>
  <si>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</si>
  <si>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</si>
  <si>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</si>
  <si>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</si>
  <si>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</si>
  <si>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</si>
  <si>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</si>
  <si>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</si>
  <si>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</si>
  <si>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</si>
  <si>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</si>
  <si>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</si>
  <si>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</si>
  <si>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</si>
  <si>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</si>
  <si>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</si>
  <si>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</si>
  <si>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</si>
  <si>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</si>
  <si>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</si>
  <si>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</si>
  <si>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</si>
  <si>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</si>
  <si>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</si>
  <si>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</si>
  <si>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</si>
  <si>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</si>
  <si>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</si>
  <si>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</si>
  <si>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</si>
  <si>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</si>
  <si>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</si>
  <si>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</si>
  <si>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</si>
  <si>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</si>
  <si>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</si>
  <si>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</si>
  <si>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</si>
  <si>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</si>
  <si>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</si>
  <si>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</si>
  <si>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</si>
  <si>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</si>
  <si>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</si>
  <si>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</si>
  <si>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</si>
  <si>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</si>
  <si>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</si>
  <si>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</si>
  <si>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</si>
  <si>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</si>
  <si>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</si>
  <si>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</si>
  <si>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</si>
  <si>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</si>
  <si>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</si>
  <si>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</si>
  <si>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</si>
  <si>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</si>
  <si>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</si>
  <si>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</si>
  <si>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</si>
  <si>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</si>
  <si>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</si>
  <si>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</si>
  <si>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</si>
  <si>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</si>
  <si>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</si>
  <si>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</si>
  <si>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</si>
  <si>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</si>
  <si>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</si>
  <si>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</si>
  <si>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</si>
  <si>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</si>
  <si>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</si>
  <si>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</si>
  <si>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</si>
  <si>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</si>
  <si>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</si>
  <si>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</si>
  <si>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</si>
  <si>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</si>
  <si>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</si>
  <si>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</si>
  <si>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</si>
  <si>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</si>
  <si>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</si>
  <si>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</si>
  <si>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</si>
  <si>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</si>
  <si>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</si>
  <si>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</si>
  <si>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</si>
  <si>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</si>
  <si>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</si>
  <si>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</si>
  <si>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</si>
  <si>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</si>
  <si>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</si>
  <si>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</si>
  <si>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</si>
  <si>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</si>
  <si>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</si>
  <si>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</si>
  <si>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</si>
  <si>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</si>
  <si>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</si>
  <si>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</si>
  <si>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</si>
  <si>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</si>
  <si>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</si>
  <si>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</si>
  <si>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</si>
  <si>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</si>
  <si>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</si>
  <si>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</si>
  <si>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</si>
  <si>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</si>
  <si>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</si>
  <si>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</si>
  <si>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</si>
  <si>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</si>
  <si>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</si>
  <si>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</si>
  <si>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</si>
  <si>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</si>
  <si>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</si>
  <si>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</si>
  <si>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</si>
  <si>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</si>
  <si>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</si>
  <si>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</si>
  <si>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</si>
  <si>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</si>
  <si>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</si>
  <si>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</si>
  <si>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</si>
  <si>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</si>
  <si>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</si>
  <si>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</si>
  <si>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</si>
  <si>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</si>
  <si>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</si>
  <si>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</si>
  <si>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</si>
  <si>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</si>
  <si>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</si>
  <si>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</si>
  <si>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</si>
  <si>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</si>
  <si>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</si>
  <si>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</si>
  <si>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</si>
  <si>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</si>
  <si>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</si>
  <si>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</si>
  <si>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</si>
  <si>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</si>
  <si>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</si>
  <si>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</si>
  <si>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</si>
  <si>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</si>
  <si>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</si>
  <si>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</si>
  <si>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</si>
  <si>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</si>
  <si>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</si>
  <si>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</si>
  <si>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</si>
  <si>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</si>
  <si>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</si>
  <si>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</si>
  <si>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</si>
  <si>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</si>
  <si>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</si>
  <si>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</si>
  <si>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</si>
  <si>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</si>
  <si>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</si>
  <si>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</si>
  <si>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</si>
  <si>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</si>
  <si>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</si>
  <si>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</si>
  <si>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</si>
  <si>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</si>
  <si>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</si>
  <si>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</si>
  <si>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</si>
  <si>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</si>
  <si>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</si>
  <si>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</si>
  <si>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</si>
  <si>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</si>
  <si>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</si>
  <si>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</si>
  <si>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</si>
  <si>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</si>
  <si>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</si>
  <si>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</si>
  <si>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</si>
  <si>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</si>
  <si>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</si>
  <si>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</si>
  <si>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</si>
  <si>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</si>
  <si>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</si>
  <si>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</si>
  <si>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</si>
  <si>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</si>
  <si>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</si>
  <si>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</si>
  <si>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</si>
  <si>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</si>
  <si>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</si>
  <si>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</si>
  <si>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</si>
  <si>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</si>
  <si>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</si>
  <si>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</si>
  <si>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</si>
  <si>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</si>
  <si>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</si>
  <si>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</si>
  <si>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</si>
  <si>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</si>
  <si>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</si>
  <si>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</si>
  <si>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</si>
  <si>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</si>
  <si>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</si>
  <si>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</si>
  <si>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</si>
  <si>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</si>
  <si>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</si>
  <si>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</si>
  <si>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</si>
  <si>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</si>
  <si>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</si>
  <si>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</si>
  <si>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</si>
  <si>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</si>
  <si>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</si>
  <si>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</si>
  <si>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</si>
  <si>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</si>
  <si>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</si>
  <si>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</si>
  <si>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</si>
  <si>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</si>
  <si>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</si>
  <si>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</si>
  <si>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</si>
  <si>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</si>
  <si>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</si>
  <si>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</si>
  <si>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</si>
  <si>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</si>
  <si>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</si>
  <si>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</si>
  <si>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</si>
  <si>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</si>
  <si>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</si>
  <si>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</si>
  <si>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</si>
  <si>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</si>
  <si>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</si>
  <si>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</si>
  <si>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</si>
  <si>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</si>
  <si>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</si>
  <si>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</si>
  <si>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</si>
  <si>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</si>
  <si>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</si>
  <si>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</si>
  <si>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</si>
  <si>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</si>
  <si>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</si>
  <si>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</si>
  <si>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</si>
  <si>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</si>
  <si>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</si>
  <si>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</si>
  <si>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</si>
  <si>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</si>
  <si>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</si>
  <si>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</si>
  <si>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</si>
  <si>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</si>
  <si>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</si>
  <si>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</si>
  <si>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</si>
  <si>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</si>
  <si>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</si>
  <si>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</si>
  <si>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</si>
  <si>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</si>
  <si>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</si>
  <si>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</si>
  <si>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</si>
  <si>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</si>
  <si>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</si>
  <si>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</si>
  <si>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</si>
  <si>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</si>
  <si>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</si>
  <si>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</si>
  <si>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</si>
  <si>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</si>
  <si>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</si>
  <si>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</si>
  <si>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</si>
  <si>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</si>
  <si>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</si>
  <si>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</si>
  <si>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</si>
  <si>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</si>
  <si>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</si>
  <si>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</si>
  <si>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</si>
  <si>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</si>
  <si>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</si>
  <si>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</si>
  <si>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</si>
  <si>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</si>
  <si>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</si>
  <si>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</si>
  <si>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</si>
  <si>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</si>
  <si>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</si>
  <si>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</si>
  <si>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</si>
  <si>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</si>
  <si>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</si>
  <si>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</si>
  <si>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</si>
  <si>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</si>
  <si>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</si>
  <si>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</si>
  <si>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</si>
  <si>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</si>
  <si>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</si>
  <si>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</si>
  <si>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</si>
  <si>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</si>
  <si>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</si>
  <si>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</si>
  <si>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</si>
  <si>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</si>
  <si>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</si>
  <si>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</si>
  <si>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</si>
  <si>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</si>
  <si>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</si>
  <si>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</si>
  <si>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</si>
  <si>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</si>
  <si>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</si>
  <si>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</si>
  <si>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</si>
  <si>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</si>
  <si>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</si>
  <si>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</si>
  <si>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</si>
  <si>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</si>
  <si>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</si>
  <si>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</si>
  <si>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</si>
  <si>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</si>
  <si>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</si>
  <si>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</si>
  <si>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</si>
  <si>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</si>
  <si>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</si>
  <si>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</si>
  <si>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</si>
  <si>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</si>
  <si>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</si>
  <si>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</si>
  <si>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</si>
  <si>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</si>
  <si>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</si>
  <si>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</si>
  <si>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</si>
  <si>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</si>
  <si>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</si>
  <si>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</si>
  <si>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</si>
  <si>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</si>
  <si>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</si>
  <si>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</si>
  <si>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</si>
  <si>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</si>
  <si>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</si>
  <si>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</si>
  <si>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</si>
  <si>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</si>
  <si>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</si>
  <si>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</si>
  <si>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</si>
  <si>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</si>
  <si>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</si>
  <si>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</si>
  <si>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</si>
  <si>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</si>
  <si>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</si>
  <si>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</si>
  <si>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</si>
  <si>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</si>
  <si>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</si>
  <si>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</si>
  <si>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</si>
  <si>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</si>
  <si>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</si>
  <si>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</si>
  <si>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</si>
  <si>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</si>
  <si>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</si>
  <si>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</si>
  <si>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</si>
  <si>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</si>
  <si>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</si>
  <si>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</si>
  <si>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</si>
  <si>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</si>
  <si>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</si>
  <si>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</si>
  <si>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</si>
  <si>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</si>
  <si>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</si>
  <si>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</si>
  <si>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</si>
  <si>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</si>
  <si>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</si>
  <si>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</si>
  <si>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</si>
  <si>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</si>
  <si>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</si>
  <si>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</si>
  <si>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</si>
  <si>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</si>
  <si>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</si>
  <si>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</si>
  <si>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</si>
  <si>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</si>
  <si>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</si>
  <si>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</si>
  <si>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</si>
  <si>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</si>
  <si>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</si>
  <si>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</si>
  <si>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</si>
  <si>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</si>
  <si>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</si>
  <si>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</si>
  <si>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</si>
  <si>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</si>
  <si>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</si>
  <si>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</si>
  <si>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</si>
  <si>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</si>
  <si>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</si>
  <si>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</si>
  <si>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</si>
  <si>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</si>
  <si>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</si>
  <si>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</si>
  <si>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</si>
  <si>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</si>
  <si>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</si>
  <si>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</si>
  <si>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</si>
  <si>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</si>
  <si>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</si>
  <si>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</si>
  <si>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</si>
  <si>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</si>
  <si>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</si>
  <si>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</si>
  <si>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</si>
  <si>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</si>
  <si>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</si>
  <si>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</si>
  <si>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</si>
  <si>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</si>
  <si>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</si>
  <si>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</si>
  <si>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</si>
  <si>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</si>
  <si>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</si>
  <si>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</si>
  <si>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</si>
  <si>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</si>
  <si>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</si>
  <si>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</si>
  <si>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</si>
  <si>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</si>
  <si>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</si>
  <si>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</si>
  <si>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</si>
  <si>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</si>
  <si>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</si>
  <si>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</si>
  <si>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</si>
  <si>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</si>
  <si>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</si>
  <si>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</si>
  <si>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</si>
  <si>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</si>
  <si>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</si>
  <si>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</si>
  <si>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</si>
  <si>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</si>
  <si>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</si>
  <si>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</si>
  <si>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</si>
  <si>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</si>
  <si>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</si>
  <si>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</si>
  <si>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</si>
  <si>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</si>
  <si>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</si>
  <si>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</si>
  <si>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</si>
  <si>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</si>
  <si>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</si>
  <si>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</si>
  <si>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</si>
  <si>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</si>
  <si>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</si>
  <si>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</si>
  <si>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</si>
  <si>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</si>
  <si>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</si>
  <si>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</si>
  <si>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</si>
  <si>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</si>
  <si>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</si>
  <si>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</si>
  <si>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</si>
  <si>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</si>
  <si>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</si>
  <si>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</si>
  <si>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</si>
  <si>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</si>
  <si>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</si>
  <si>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</si>
  <si>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</si>
  <si>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</si>
  <si>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</si>
  <si>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</si>
  <si>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</si>
  <si>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</si>
  <si>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</si>
  <si>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</si>
  <si>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</si>
  <si>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</si>
  <si>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</si>
  <si>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</si>
  <si>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</si>
  <si>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</si>
  <si>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</si>
  <si>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</si>
  <si>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</si>
  <si>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</si>
  <si>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</si>
  <si>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</si>
  <si>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</si>
  <si>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</si>
  <si>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</si>
  <si>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</si>
  <si>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</si>
  <si>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</si>
  <si>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</si>
  <si>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</si>
  <si>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</si>
  <si>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</si>
  <si>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</si>
  <si>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</si>
  <si>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</si>
  <si>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</si>
  <si>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</si>
  <si>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</si>
  <si>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</si>
  <si>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</si>
  <si>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</si>
  <si>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</si>
  <si>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</si>
  <si>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</si>
  <si>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</si>
  <si>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</si>
  <si>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</si>
  <si>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</si>
  <si>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</si>
  <si>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</si>
  <si>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</si>
  <si>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</si>
  <si>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</si>
  <si>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</si>
  <si>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</si>
  <si>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</si>
  <si>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</si>
  <si>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</si>
  <si>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</si>
  <si>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</si>
  <si>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</si>
  <si>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</si>
  <si>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</si>
  <si>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</si>
  <si>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</si>
  <si>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</si>
  <si>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</si>
  <si>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</si>
  <si>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</si>
  <si>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</si>
  <si>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</si>
  <si>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</si>
  <si>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</si>
  <si>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</si>
  <si>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</si>
  <si>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</si>
  <si>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</si>
  <si>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</si>
  <si>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</si>
  <si>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</si>
  <si>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</si>
  <si>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</si>
  <si>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</si>
  <si>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</si>
  <si>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</si>
  <si>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</si>
  <si>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</si>
  <si>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</si>
  <si>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</si>
  <si>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</si>
  <si>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</si>
  <si>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</si>
  <si>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</si>
  <si>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</si>
  <si>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</si>
  <si>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</si>
  <si>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</si>
  <si>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</si>
  <si>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</si>
  <si>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</si>
  <si>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</si>
  <si>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</si>
  <si>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</si>
  <si>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</si>
  <si>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</si>
  <si>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</si>
  <si>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</si>
  <si>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</si>
  <si>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</si>
  <si>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</si>
  <si>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</si>
  <si>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</si>
  <si>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</si>
  <si>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</si>
  <si>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</si>
  <si>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</si>
  <si>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</si>
  <si>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</si>
  <si>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</si>
  <si>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</si>
  <si>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</si>
  <si>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</si>
  <si>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</si>
  <si>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</si>
  <si>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</si>
  <si>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</si>
  <si>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</si>
  <si>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</si>
  <si>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</si>
  <si>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</si>
  <si>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</si>
  <si>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</si>
  <si>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</si>
  <si>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</si>
  <si>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</si>
  <si>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</si>
  <si>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</si>
  <si>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</si>
  <si>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</si>
  <si>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</si>
  <si>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</si>
  <si>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</si>
  <si>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</si>
  <si>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</si>
  <si>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</si>
  <si>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</si>
  <si>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</si>
  <si>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</si>
  <si>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</si>
  <si>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</si>
  <si>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</si>
  <si>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</si>
  <si>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</si>
  <si>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</si>
  <si>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</si>
  <si>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</si>
  <si>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</si>
  <si>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</si>
  <si>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</si>
  <si>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</si>
  <si>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</si>
  <si>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</si>
  <si>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</si>
  <si>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</si>
  <si>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</si>
  <si>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</si>
  <si>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</si>
  <si>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</si>
  <si>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</si>
  <si>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</si>
  <si>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</si>
  <si>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</si>
  <si>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</si>
  <si>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</si>
  <si>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</si>
  <si>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</si>
  <si>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</si>
  <si>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</si>
  <si>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</si>
  <si>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</si>
  <si>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</si>
  <si>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</si>
  <si>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</si>
  <si>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</si>
  <si>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</si>
  <si>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</si>
  <si>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</si>
  <si>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</si>
  <si>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</si>
  <si>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</si>
  <si>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</si>
  <si>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</si>
  <si>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</si>
  <si>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</si>
  <si>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</si>
  <si>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</si>
  <si>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</si>
  <si>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</si>
  <si>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</si>
  <si>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</si>
  <si>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</si>
  <si>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</si>
  <si>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</si>
  <si>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</si>
  <si>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</si>
  <si>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</si>
  <si>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</si>
  <si>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</si>
  <si>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</si>
  <si>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</si>
  <si>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</si>
  <si>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</si>
  <si>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</si>
  <si>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</si>
  <si>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</si>
  <si>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</si>
  <si>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</si>
  <si>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</si>
  <si>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</si>
  <si>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</si>
  <si>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</si>
  <si>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</si>
  <si>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</si>
  <si>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</si>
  <si>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</si>
  <si>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</si>
  <si>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</si>
  <si>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</si>
  <si>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</si>
  <si>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</si>
  <si>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</si>
  <si>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</si>
  <si>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</si>
  <si>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</si>
  <si>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</si>
  <si>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</si>
  <si>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</si>
  <si>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</si>
  <si>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</si>
  <si>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</si>
  <si>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</si>
  <si>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</si>
  <si>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</si>
  <si>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</si>
  <si>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</si>
  <si>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</si>
  <si>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</si>
  <si>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</si>
  <si>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</si>
  <si>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</si>
  <si>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</si>
  <si>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</si>
  <si>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</si>
  <si>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</si>
  <si>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</si>
  <si>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</si>
  <si>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</si>
  <si>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</si>
  <si>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</si>
  <si>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</si>
  <si>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</si>
  <si>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</si>
  <si>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</si>
  <si>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</si>
  <si>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</si>
  <si>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</si>
  <si>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</si>
  <si>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</si>
  <si>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</si>
  <si>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</si>
  <si>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</si>
  <si>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</si>
  <si>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</si>
  <si>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</si>
  <si>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</si>
  <si>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</si>
  <si>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</si>
  <si>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</si>
  <si>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</si>
  <si>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</si>
  <si>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</si>
  <si>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</si>
  <si>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</si>
  <si>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</si>
  <si>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</si>
  <si>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</si>
  <si>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</si>
  <si>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</si>
  <si>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</si>
  <si>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</si>
  <si>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</si>
  <si>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</si>
  <si>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</si>
  <si>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</si>
  <si>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</si>
  <si>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</si>
  <si>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</si>
  <si>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</si>
  <si>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</si>
  <si>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</si>
  <si>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</si>
  <si>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</si>
  <si>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</si>
  <si>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</si>
  <si>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</si>
  <si>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</si>
  <si>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</si>
  <si>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</si>
  <si>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</si>
  <si>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</si>
  <si>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</si>
  <si>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</si>
  <si>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</si>
  <si>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</si>
  <si>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</si>
  <si>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</si>
  <si>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</si>
  <si>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</si>
  <si>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</si>
  <si>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</si>
  <si>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</si>
  <si>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</si>
  <si>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</si>
  <si>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</si>
  <si>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</si>
  <si>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</si>
  <si>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</si>
  <si>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</si>
  <si>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</si>
  <si>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</si>
  <si>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</si>
  <si>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</si>
  <si>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</si>
  <si>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</si>
  <si>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</si>
  <si>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</si>
  <si>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</si>
  <si>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</si>
  <si>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</si>
  <si>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</si>
  <si>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</si>
  <si>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</si>
  <si>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</si>
  <si>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</si>
  <si>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</si>
  <si>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</si>
  <si>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</si>
  <si>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</si>
  <si>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</si>
  <si>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</si>
  <si>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</si>
  <si>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</si>
  <si>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</si>
  <si>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</si>
  <si>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</si>
  <si>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</si>
  <si>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</si>
  <si>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</si>
  <si>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</si>
  <si>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</si>
  <si>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</si>
  <si>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</si>
  <si>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</si>
  <si>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</si>
  <si>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</si>
  <si>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</si>
  <si>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</si>
  <si>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</si>
  <si>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</si>
  <si>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</si>
  <si>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</si>
  <si>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</si>
  <si>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</si>
  <si>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</si>
  <si>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</si>
  <si>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</si>
  <si>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</si>
  <si>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</si>
  <si>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</si>
  <si>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</si>
  <si>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</si>
  <si>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</si>
  <si>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</si>
  <si>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</si>
  <si>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</si>
  <si>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</si>
  <si>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</si>
  <si>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</si>
  <si>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</si>
  <si>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</si>
  <si>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</si>
  <si>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</si>
  <si>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</si>
  <si>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</si>
  <si>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</si>
  <si>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</si>
  <si>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</si>
  <si>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</si>
  <si>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</si>
  <si>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</si>
  <si>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</si>
  <si>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</si>
  <si>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</si>
  <si>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</si>
  <si>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</si>
  <si>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</si>
  <si>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</si>
  <si>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</si>
  <si>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</si>
  <si>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</si>
  <si>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</si>
  <si>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</si>
  <si>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</si>
  <si>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</si>
  <si>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</si>
  <si>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</si>
  <si>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</si>
  <si>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</si>
  <si>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</si>
  <si>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</si>
  <si>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</si>
  <si>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</si>
  <si>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</si>
  <si>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</si>
  <si>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</si>
  <si>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</si>
  <si>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</si>
  <si>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</si>
  <si>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</si>
  <si>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</si>
  <si>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</si>
  <si>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</si>
  <si>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</si>
  <si>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</si>
  <si>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</si>
  <si>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</si>
  <si>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</si>
  <si>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</si>
  <si>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</si>
  <si>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</si>
  <si>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</si>
  <si>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</si>
  <si>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</si>
  <si>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</si>
  <si>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</si>
  <si>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</si>
  <si>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</si>
  <si>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</si>
  <si>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</si>
  <si>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</si>
  <si>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</si>
  <si>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</si>
  <si>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</si>
  <si>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</si>
  <si>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</si>
  <si>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</si>
  <si>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</si>
  <si>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</si>
  <si>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</si>
  <si>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</si>
  <si>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</si>
  <si>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</si>
  <si>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</si>
  <si>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</si>
  <si>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</si>
  <si>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</si>
  <si>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</si>
  <si>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</si>
  <si>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</si>
  <si>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</si>
  <si>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</si>
  <si>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</si>
  <si>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</si>
  <si>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</si>
  <si>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</si>
  <si>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</si>
  <si>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</si>
  <si>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</si>
  <si>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</si>
  <si>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</si>
  <si>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</si>
  <si>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</si>
  <si>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</si>
  <si>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</si>
  <si>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</si>
  <si>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</si>
  <si>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</si>
  <si>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</si>
  <si>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</si>
  <si>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</si>
  <si>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</si>
  <si>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</si>
  <si>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</si>
  <si>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</si>
  <si>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</si>
  <si>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</si>
  <si>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</si>
  <si>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</si>
  <si>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</si>
  <si>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</si>
  <si>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</si>
  <si>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</si>
  <si>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</si>
  <si>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</si>
  <si>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</si>
  <si>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</si>
  <si>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</si>
  <si>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</si>
  <si>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</si>
  <si>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</si>
  <si>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</si>
  <si>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</si>
  <si>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</si>
  <si>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</si>
  <si>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</si>
  <si>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</si>
  <si>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</si>
  <si>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</si>
  <si>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</si>
  <si>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</si>
  <si>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</si>
  <si>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</si>
  <si>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</si>
  <si>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</si>
  <si>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</si>
  <si>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</si>
  <si>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</si>
  <si>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</si>
  <si>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</si>
  <si>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</si>
  <si>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</si>
  <si>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</si>
  <si>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</si>
  <si>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</si>
  <si>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</si>
  <si>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</si>
  <si>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</si>
  <si>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</si>
  <si>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</si>
  <si>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</si>
  <si>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</si>
  <si>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</si>
  <si>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</si>
  <si>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</si>
  <si>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</si>
  <si>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</si>
  <si>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</si>
  <si>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</si>
  <si>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</si>
  <si>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</si>
  <si>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</si>
  <si>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</si>
  <si>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</si>
  <si>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</si>
  <si>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</si>
  <si>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</si>
  <si>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</si>
  <si>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</si>
  <si>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</si>
  <si>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</si>
  <si>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</si>
  <si>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</si>
  <si>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</si>
  <si>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</si>
  <si>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</si>
  <si>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</si>
  <si>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</si>
  <si>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</si>
  <si>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</si>
  <si>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</si>
  <si>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</si>
  <si>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</si>
  <si>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</si>
  <si>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</si>
  <si>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</si>
  <si>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</si>
  <si>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</si>
  <si>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</si>
  <si>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</si>
  <si>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</si>
  <si>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</si>
  <si>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</si>
  <si>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</si>
  <si>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</si>
  <si>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</si>
  <si>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</si>
  <si>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</si>
  <si>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</si>
  <si>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</si>
  <si>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</si>
  <si>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</si>
  <si>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</si>
  <si>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</si>
  <si>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</si>
  <si>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</si>
  <si>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</si>
  <si>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</si>
  <si>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</si>
  <si>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</si>
  <si>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</si>
  <si>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</si>
  <si>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</si>
  <si>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</si>
  <si>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</si>
  <si>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</si>
  <si>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</si>
  <si>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</si>
  <si>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</si>
  <si>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</si>
  <si>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</si>
  <si>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</si>
  <si>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</si>
  <si>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</si>
  <si>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</si>
  <si>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</si>
  <si>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</si>
  <si>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</si>
  <si>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</si>
  <si>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</si>
  <si>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</si>
  <si>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</si>
  <si>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</si>
  <si>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</si>
  <si>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</si>
  <si>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</si>
  <si>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</si>
  <si>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</si>
  <si>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</si>
  <si>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</si>
  <si>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</si>
  <si>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</si>
  <si>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</si>
  <si>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</si>
  <si>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</si>
  <si>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</si>
  <si>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</si>
  <si>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</si>
  <si>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</si>
  <si>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</si>
  <si>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</si>
  <si>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</si>
  <si>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</si>
  <si>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</si>
  <si>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</si>
  <si>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</si>
  <si>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</si>
  <si>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</si>
  <si>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</si>
  <si>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</si>
  <si>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</si>
  <si>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</si>
  <si>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</si>
  <si>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</si>
  <si>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</si>
  <si>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</si>
  <si>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</si>
  <si>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</si>
  <si>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</si>
  <si>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</si>
  <si>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</si>
  <si>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</si>
  <si>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</si>
  <si>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</si>
  <si>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</si>
  <si>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</si>
  <si>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</si>
  <si>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</si>
  <si>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</si>
  <si>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</si>
  <si>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</si>
  <si>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</si>
  <si>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</si>
  <si>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</si>
  <si>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</si>
  <si>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</si>
  <si>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</si>
  <si>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</si>
  <si>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</si>
  <si>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</si>
  <si>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</si>
  <si>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</si>
  <si>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</si>
  <si>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</si>
  <si>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</si>
  <si>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</si>
  <si>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</si>
  <si>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</si>
  <si>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</si>
  <si>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</si>
  <si>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</si>
  <si>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</si>
  <si>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</si>
  <si>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</si>
  <si>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</si>
  <si>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</si>
  <si>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</si>
  <si>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</si>
  <si>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</si>
  <si>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</si>
  <si>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</si>
  <si>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</si>
  <si>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</si>
  <si>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</si>
  <si>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</si>
  <si>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</si>
  <si>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</si>
  <si>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</si>
  <si>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</si>
  <si>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</si>
  <si>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</si>
  <si>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</si>
  <si>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</si>
  <si>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</si>
  <si>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</si>
  <si>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</si>
  <si>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</si>
  <si>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</si>
  <si>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</si>
  <si>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</si>
  <si>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</si>
  <si>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</si>
  <si>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</si>
  <si>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</si>
  <si>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</si>
  <si>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</si>
  <si>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</si>
  <si>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</si>
  <si>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</si>
  <si>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</si>
  <si>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</si>
  <si>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</si>
  <si>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</si>
  <si>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</si>
  <si>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</si>
  <si>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</si>
  <si>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</si>
  <si>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</si>
  <si>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</si>
  <si>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</si>
  <si>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</si>
  <si>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</si>
  <si>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</si>
  <si>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</si>
  <si>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</si>
  <si>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</si>
  <si>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</si>
  <si>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</si>
  <si>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</si>
  <si>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</si>
  <si>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</si>
  <si>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</si>
  <si>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</si>
  <si>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</si>
  <si>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</si>
  <si>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</si>
  <si>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</si>
  <si>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</si>
  <si>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</si>
  <si>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</si>
  <si>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</si>
  <si>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</si>
  <si>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</si>
  <si>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</si>
  <si>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</si>
  <si>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</si>
  <si>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</si>
  <si>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</si>
  <si>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</si>
  <si>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</si>
  <si>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</si>
  <si>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</si>
  <si>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</si>
  <si>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</si>
  <si>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</si>
  <si>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</si>
  <si>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</si>
  <si>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</si>
  <si>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</si>
  <si>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</si>
  <si>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</si>
  <si>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</si>
  <si>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</si>
  <si>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</si>
  <si>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</si>
  <si>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</si>
  <si>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</si>
  <si>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</si>
  <si>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</si>
  <si>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</si>
  <si>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</si>
  <si>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</si>
  <si>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</si>
  <si>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</si>
  <si>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</si>
  <si>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</si>
  <si>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</si>
  <si>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</si>
  <si>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</si>
  <si>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</si>
  <si>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</si>
  <si>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</si>
  <si>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</si>
  <si>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</si>
  <si>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</si>
  <si>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</si>
  <si>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</si>
  <si>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</si>
  <si>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</si>
  <si>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</si>
  <si>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</si>
  <si>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</si>
  <si>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</si>
  <si>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</si>
  <si>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</si>
  <si>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</si>
  <si>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</si>
  <si>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</si>
  <si>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</si>
  <si>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</si>
  <si>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</si>
  <si>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</si>
  <si>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</si>
  <si>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</si>
  <si>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</si>
  <si>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</si>
  <si>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</si>
  <si>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</si>
  <si>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</si>
  <si>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</si>
  <si>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</si>
  <si>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</si>
  <si>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</si>
  <si>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</si>
  <si>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</si>
  <si>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</si>
  <si>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</si>
  <si>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</si>
  <si>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</si>
  <si>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</si>
  <si>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</si>
  <si>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</si>
  <si>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</si>
  <si>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</si>
  <si>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</si>
  <si>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</si>
  <si>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</si>
  <si>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</si>
  <si>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</si>
  <si>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</si>
  <si>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</si>
  <si>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</si>
  <si>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</si>
  <si>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</si>
  <si>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</si>
  <si>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</si>
  <si>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</si>
  <si>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</si>
  <si>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</si>
  <si>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</si>
  <si>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</si>
  <si>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</si>
  <si>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</si>
  <si>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</si>
  <si>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</si>
  <si>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</si>
  <si>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</si>
  <si>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</si>
  <si>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</si>
  <si>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</si>
  <si>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</si>
  <si>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</si>
  <si>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</si>
  <si>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</si>
  <si>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</si>
  <si>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</si>
  <si>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</si>
  <si>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</si>
  <si>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</si>
  <si>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</si>
  <si>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</si>
  <si>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</si>
  <si>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</si>
  <si>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</si>
  <si>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</si>
  <si>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</si>
  <si>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</si>
  <si>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</si>
  <si>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</si>
  <si>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</si>
  <si>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</si>
  <si>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</si>
  <si>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</si>
  <si>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</si>
  <si>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</si>
  <si>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</si>
  <si>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</si>
  <si>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</si>
  <si>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</si>
  <si>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</si>
  <si>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</si>
  <si>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</si>
  <si>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</si>
  <si>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</si>
  <si>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</si>
  <si>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</si>
  <si>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</si>
  <si>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</si>
  <si>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</si>
  <si>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</si>
  <si>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</si>
  <si>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</si>
  <si>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</si>
  <si>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</si>
  <si>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</si>
  <si>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</si>
  <si>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</si>
  <si>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</si>
  <si>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</si>
  <si>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</si>
  <si>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</si>
  <si>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</si>
  <si>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</si>
  <si>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</si>
  <si>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</si>
  <si>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</si>
  <si>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</si>
  <si>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</si>
  <si>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</si>
  <si>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</si>
  <si>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</si>
  <si>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</si>
  <si>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</si>
  <si>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</si>
  <si>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</si>
  <si>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</si>
  <si>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</si>
  <si>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</si>
  <si>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</si>
  <si>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</si>
  <si>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</si>
  <si>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</si>
  <si>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</si>
  <si>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</si>
  <si>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</si>
  <si>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</si>
  <si>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</si>
  <si>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</si>
  <si>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</si>
  <si>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</si>
  <si>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</si>
  <si>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</si>
  <si>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</si>
  <si>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</si>
  <si>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</si>
  <si>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</si>
  <si>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</si>
  <si>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</si>
  <si>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</si>
  <si>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</si>
  <si>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</si>
  <si>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</si>
  <si>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</si>
  <si>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</si>
  <si>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</si>
  <si>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</si>
  <si>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</si>
  <si>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</si>
  <si>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</si>
  <si>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</si>
  <si>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</si>
  <si>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</si>
  <si>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</si>
  <si>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</si>
  <si>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</si>
  <si>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</si>
  <si>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</si>
  <si>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</si>
  <si>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</si>
  <si>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</si>
  <si>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</si>
  <si>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</si>
  <si>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</si>
  <si>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</si>
  <si>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</si>
  <si>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</si>
  <si>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</si>
  <si>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</si>
  <si>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</si>
  <si>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</si>
  <si>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</si>
  <si>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</si>
  <si>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</si>
  <si>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</si>
  <si>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</si>
  <si>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</si>
  <si>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</si>
  <si>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</si>
  <si>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</si>
  <si>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</si>
  <si>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</si>
  <si>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</si>
  <si>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</si>
  <si>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</si>
  <si>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</si>
  <si>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</si>
  <si>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</si>
  <si>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</si>
  <si>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</si>
  <si>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</si>
  <si>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</si>
  <si>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</si>
  <si>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</si>
  <si>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</si>
  <si>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</si>
  <si>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</si>
  <si>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</si>
  <si>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</si>
  <si>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</si>
  <si>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</si>
  <si>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</si>
  <si>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</si>
  <si>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</si>
  <si>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</si>
  <si>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</si>
  <si>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</si>
  <si>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</si>
  <si>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</si>
  <si>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</si>
  <si>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</si>
  <si>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</si>
  <si>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</si>
  <si>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</si>
  <si>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</si>
  <si>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</si>
  <si>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</si>
  <si>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</si>
  <si>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</si>
  <si>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</si>
  <si>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</si>
  <si>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</si>
  <si>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</si>
  <si>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</si>
  <si>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</si>
  <si>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</si>
  <si>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</si>
  <si>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</si>
  <si>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</si>
  <si>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</si>
  <si>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</si>
  <si>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</si>
  <si>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</si>
  <si>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</si>
  <si>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</si>
  <si>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</si>
  <si>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</si>
  <si>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</si>
  <si>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</si>
  <si>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</si>
  <si>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</si>
  <si>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</si>
  <si>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</si>
  <si>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</si>
  <si>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</si>
  <si>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</si>
  <si>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</si>
  <si>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</si>
  <si>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</si>
  <si>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</si>
  <si>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</si>
  <si>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</si>
  <si>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</si>
  <si>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</si>
  <si>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</si>
  <si>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</si>
  <si>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</si>
  <si>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</si>
  <si>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</si>
  <si>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</si>
  <si>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</si>
  <si>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</si>
  <si>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</si>
  <si>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</si>
  <si>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</si>
  <si>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</si>
  <si>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</si>
  <si>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</si>
  <si>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</si>
  <si>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</si>
  <si>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</si>
  <si>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</si>
  <si>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</si>
  <si>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</si>
  <si>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</si>
  <si>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</si>
  <si>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</si>
  <si>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</si>
  <si>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</si>
  <si>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</si>
  <si>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</si>
  <si>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</si>
  <si>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</si>
  <si>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</si>
  <si>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</si>
  <si>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</si>
  <si>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</si>
  <si>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</si>
  <si>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</si>
  <si>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</si>
  <si>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</si>
  <si>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</si>
  <si>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</si>
  <si>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</si>
  <si>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</si>
  <si>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</si>
  <si>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</si>
  <si>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</si>
  <si>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</si>
  <si>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</si>
  <si>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</si>
  <si>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</si>
  <si>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</si>
  <si>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</si>
  <si>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</si>
  <si>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</si>
  <si>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</si>
  <si>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</si>
  <si>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</si>
  <si>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</si>
  <si>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</si>
  <si>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</si>
  <si>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</si>
  <si>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</si>
  <si>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</si>
  <si>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</si>
  <si>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</si>
  <si>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</si>
  <si>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</si>
  <si>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</si>
  <si>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</si>
  <si>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</si>
  <si>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</si>
  <si>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</si>
  <si>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</si>
  <si>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</si>
  <si>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</si>
  <si>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</si>
  <si>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</si>
  <si>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</si>
  <si>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</si>
  <si>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</si>
  <si>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</si>
  <si>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</si>
  <si>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</si>
  <si>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</si>
  <si>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</si>
  <si>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</si>
  <si>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</si>
  <si>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</si>
  <si>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</si>
  <si>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</si>
  <si>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</si>
  <si>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</si>
  <si>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</si>
  <si>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</si>
  <si>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</si>
  <si>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</si>
  <si>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</si>
  <si>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</si>
  <si>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</si>
  <si>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</si>
  <si>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</si>
  <si>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</si>
  <si>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</si>
  <si>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</si>
  <si>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</si>
  <si>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</si>
  <si>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</si>
  <si>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</si>
  <si>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</si>
  <si>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</si>
  <si>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</si>
  <si>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</si>
  <si>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</si>
  <si>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</si>
  <si>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</si>
  <si>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</si>
  <si>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</si>
  <si>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</si>
  <si>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</si>
  <si>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</si>
  <si>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</si>
  <si>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</si>
  <si>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</si>
  <si>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</si>
  <si>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</si>
  <si>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</si>
  <si>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</si>
  <si>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</si>
  <si>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</si>
  <si>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</si>
  <si>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</si>
  <si>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</si>
  <si>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</si>
  <si>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</si>
  <si>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</si>
  <si>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</si>
  <si>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</si>
  <si>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</si>
  <si>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</si>
  <si>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</si>
  <si>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</si>
  <si>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</si>
  <si>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</si>
  <si>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</si>
  <si>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</si>
  <si>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</si>
  <si>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</si>
  <si>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</si>
  <si>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</si>
  <si>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</si>
  <si>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</si>
  <si>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</si>
  <si>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</si>
  <si>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</si>
  <si>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</si>
  <si>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</si>
  <si>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</si>
  <si>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</si>
  <si>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</si>
  <si>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</si>
  <si>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</si>
  <si>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</si>
  <si>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</si>
  <si>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</si>
  <si>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</si>
  <si>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</si>
  <si>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</si>
  <si>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</si>
  <si>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</si>
  <si>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</si>
  <si>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</si>
  <si>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</si>
  <si>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</si>
  <si>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</si>
  <si>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</si>
  <si>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</si>
  <si>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</si>
  <si>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</si>
  <si>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</si>
  <si>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</si>
  <si>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</si>
  <si>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</si>
  <si>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</si>
  <si>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</si>
  <si>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</si>
  <si>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</si>
  <si>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</si>
  <si>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</si>
  <si>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</si>
  <si>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</si>
  <si>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</si>
  <si>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</si>
  <si>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</si>
  <si>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</si>
  <si>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</si>
  <si>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</si>
  <si>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</si>
  <si>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</si>
  <si>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</si>
  <si>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</si>
  <si>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</si>
  <si>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</si>
  <si>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</si>
  <si>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</si>
  <si>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</si>
  <si>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</si>
  <si>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</si>
  <si>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</si>
  <si>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</si>
  <si>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</si>
  <si>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</si>
  <si>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</si>
  <si>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</si>
  <si>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</si>
  <si>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</si>
  <si>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</si>
  <si>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</si>
  <si>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</si>
  <si>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</si>
  <si>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</si>
  <si>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</si>
  <si>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</si>
  <si>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</si>
  <si>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</si>
  <si>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</si>
  <si>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</si>
  <si>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</si>
  <si>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</si>
  <si>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</si>
  <si>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</si>
  <si>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</si>
  <si>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</si>
  <si>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</si>
  <si>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</si>
  <si>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</si>
  <si>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</si>
  <si>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</si>
  <si>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</si>
  <si>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</si>
  <si>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</si>
  <si>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</si>
  <si>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</si>
  <si>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</si>
  <si>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</si>
  <si>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</si>
  <si>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</si>
  <si>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</si>
  <si>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</si>
  <si>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</si>
  <si>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</si>
  <si>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</si>
  <si>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</si>
  <si>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</si>
  <si>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</si>
  <si>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</si>
  <si>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</si>
  <si>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</si>
  <si>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</si>
  <si>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</si>
  <si>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</si>
  <si>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</si>
  <si>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</si>
  <si>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</si>
  <si>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</si>
  <si>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</si>
  <si>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</si>
  <si>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</si>
  <si>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</si>
  <si>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</si>
  <si>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</si>
  <si>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</si>
  <si>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</si>
  <si>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</si>
  <si>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</si>
  <si>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</si>
  <si>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</si>
  <si>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</si>
  <si>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</si>
  <si>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</si>
  <si>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</si>
  <si>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</si>
  <si>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</si>
  <si>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</si>
  <si>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</si>
  <si>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</si>
  <si>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</si>
  <si>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</si>
  <si>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</si>
  <si>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</si>
  <si>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</si>
  <si>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</si>
  <si>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</si>
  <si>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</si>
  <si>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</si>
  <si>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</si>
  <si>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</si>
  <si>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</si>
  <si>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</si>
  <si>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</si>
  <si>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</si>
  <si>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</si>
  <si>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</si>
  <si>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</si>
  <si>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</si>
  <si>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</si>
  <si>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</si>
  <si>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</si>
  <si>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</si>
  <si>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</si>
  <si>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</si>
  <si>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</si>
  <si>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</si>
  <si>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</si>
  <si>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</si>
  <si>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</si>
  <si>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</si>
  <si>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</si>
  <si>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</si>
  <si>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</si>
  <si>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</si>
  <si>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</si>
  <si>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</si>
  <si>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</si>
  <si>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</si>
  <si>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</si>
  <si>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</si>
  <si>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</si>
  <si>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</si>
  <si>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</si>
  <si>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</si>
  <si>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</si>
  <si>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</si>
  <si>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</si>
  <si>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</si>
  <si>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</si>
  <si>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</si>
  <si>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</si>
  <si>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</si>
  <si>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</si>
  <si>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</si>
  <si>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</si>
  <si>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</si>
  <si>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</si>
  <si>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</si>
  <si>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</si>
  <si>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</si>
  <si>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</si>
  <si>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</si>
  <si>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</si>
  <si>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</si>
  <si>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</si>
  <si>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</si>
  <si>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</si>
  <si>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</si>
  <si>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</si>
  <si>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</si>
  <si>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</si>
  <si>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</si>
  <si>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</si>
  <si>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</si>
  <si>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</si>
  <si>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</si>
  <si>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</si>
  <si>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</si>
  <si>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</si>
  <si>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</si>
  <si>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</si>
  <si>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</si>
  <si>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</si>
  <si>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</si>
  <si>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</si>
  <si>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</si>
  <si>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</si>
  <si>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</si>
  <si>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</si>
  <si>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</si>
  <si>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</si>
  <si>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</si>
  <si>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</si>
  <si>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</si>
  <si>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</si>
  <si>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</si>
  <si>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</si>
  <si>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</si>
  <si>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</si>
  <si>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</si>
  <si>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</si>
  <si>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</si>
  <si>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</si>
  <si>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</si>
  <si>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</si>
  <si>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</si>
  <si>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</si>
  <si>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</si>
  <si>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</si>
  <si>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</si>
  <si>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</si>
  <si>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</si>
  <si>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</si>
  <si>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</si>
  <si>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</si>
  <si>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</si>
  <si>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</si>
  <si>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</si>
  <si>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</si>
  <si>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</si>
  <si>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</si>
  <si>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</si>
  <si>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</si>
  <si>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</si>
  <si>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</si>
  <si>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</si>
  <si>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</si>
  <si>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</si>
  <si>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</si>
  <si>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</si>
  <si>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</si>
  <si>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</si>
  <si>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</si>
  <si>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</si>
  <si>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</si>
  <si>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</si>
  <si>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</si>
  <si>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</si>
  <si>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</si>
  <si>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</si>
  <si>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</si>
  <si>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</si>
  <si>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</si>
  <si>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</si>
  <si>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</si>
  <si>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</si>
  <si>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</si>
  <si>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</si>
  <si>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</si>
  <si>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</si>
  <si>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</si>
  <si>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</si>
  <si>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</si>
  <si>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</si>
  <si>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</si>
  <si>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</si>
  <si>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</si>
  <si>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</si>
  <si>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</si>
  <si>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</si>
  <si>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</si>
  <si>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</si>
  <si>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</si>
  <si>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</si>
  <si>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</si>
  <si>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</si>
  <si>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</si>
  <si>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</si>
  <si>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</si>
  <si>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</si>
  <si>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</si>
  <si>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</si>
  <si>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</si>
  <si>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</si>
  <si>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</si>
  <si>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</si>
  <si>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</si>
  <si>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</si>
  <si>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</si>
  <si>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</si>
  <si>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</si>
  <si>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</si>
  <si>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</si>
  <si>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</si>
  <si>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</si>
  <si>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</si>
  <si>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</si>
  <si>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</si>
  <si>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</si>
  <si>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</si>
  <si>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</si>
  <si>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</si>
  <si>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</si>
  <si>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</si>
  <si>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</si>
  <si>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</si>
  <si>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</si>
  <si>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</si>
  <si>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</si>
  <si>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</si>
  <si>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</si>
  <si>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</si>
  <si>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</si>
  <si>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</si>
  <si>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</si>
  <si>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</si>
  <si>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</si>
  <si>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</si>
  <si>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</si>
  <si>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</si>
  <si>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</si>
  <si>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</si>
  <si>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</si>
  <si>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</si>
  <si>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</si>
  <si>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</si>
  <si>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</si>
  <si>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</si>
  <si>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</si>
  <si>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</si>
  <si>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</si>
  <si>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</si>
  <si>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</si>
  <si>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</si>
  <si>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</si>
  <si>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</si>
  <si>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</si>
  <si>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</si>
  <si>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</si>
  <si>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</si>
  <si>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</si>
  <si>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</si>
  <si>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</si>
  <si>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</si>
  <si>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</si>
  <si>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</si>
  <si>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</si>
  <si>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</si>
  <si>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</si>
  <si>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</si>
  <si>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</si>
  <si>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</si>
  <si>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</si>
  <si>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</si>
  <si>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</si>
  <si>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</si>
  <si>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</si>
  <si>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</si>
  <si>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</si>
  <si>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</si>
  <si>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</si>
  <si>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</si>
  <si>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</si>
  <si>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</si>
  <si>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</si>
  <si>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</si>
  <si>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</si>
  <si>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</si>
  <si>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</si>
  <si>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</si>
  <si>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</si>
  <si>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</si>
  <si>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</si>
  <si>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</si>
  <si>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</si>
  <si>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</si>
  <si>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</si>
  <si>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</si>
  <si>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</si>
  <si>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</si>
  <si>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</si>
  <si>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</si>
  <si>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</si>
  <si>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</si>
  <si>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</si>
  <si>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</si>
  <si>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</si>
  <si>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</si>
  <si>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</si>
  <si>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</si>
  <si>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</si>
  <si>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</si>
  <si>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</si>
  <si>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</si>
  <si>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</si>
  <si>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</si>
  <si>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</si>
  <si>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</si>
  <si>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</si>
  <si>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</si>
  <si>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</si>
  <si>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</si>
  <si>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</si>
  <si>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</si>
  <si>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</si>
  <si>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</si>
  <si>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</si>
  <si>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</si>
  <si>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</si>
  <si>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</si>
  <si>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</si>
  <si>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</si>
  <si>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</si>
  <si>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</si>
  <si>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</si>
  <si>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</si>
  <si>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</si>
  <si>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</si>
  <si>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</si>
  <si>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</si>
  <si>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</si>
  <si>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</si>
  <si>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</si>
  <si>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</si>
  <si>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</si>
  <si>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</si>
  <si>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</si>
  <si>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</si>
  <si>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</si>
  <si>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</si>
  <si>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</si>
  <si>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</si>
  <si>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</si>
  <si>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</si>
  <si>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</si>
  <si>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</si>
  <si>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</si>
  <si>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</si>
  <si>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</si>
  <si>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</si>
  <si>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</si>
  <si>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</si>
  <si>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</si>
  <si>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</si>
  <si>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</si>
  <si>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</si>
  <si>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</si>
  <si>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</si>
  <si>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</si>
  <si>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</si>
  <si>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</si>
  <si>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</si>
  <si>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</si>
  <si>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</si>
  <si>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</si>
  <si>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</si>
  <si>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</si>
  <si>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</si>
  <si>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</si>
  <si>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</si>
  <si>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</si>
  <si>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</si>
  <si>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</si>
  <si>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</si>
  <si>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</si>
  <si>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</si>
  <si>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</si>
  <si>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</si>
  <si>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</si>
  <si>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</si>
  <si>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</si>
  <si>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</si>
  <si>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</si>
  <si>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</si>
  <si>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</si>
  <si>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</si>
  <si>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</si>
  <si>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</si>
  <si>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</si>
  <si>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</si>
  <si>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</si>
  <si>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</si>
  <si>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</si>
  <si>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</si>
  <si>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</si>
  <si>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</si>
  <si>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</si>
  <si>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</si>
  <si>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</si>
  <si>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</si>
  <si>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</si>
  <si>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</si>
  <si>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</si>
  <si>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</si>
  <si>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</si>
  <si>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</si>
  <si>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</si>
  <si>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</si>
  <si>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</si>
  <si>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</si>
  <si>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</si>
  <si>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</si>
  <si>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</si>
  <si>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</si>
  <si>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</si>
  <si>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</si>
  <si>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</si>
  <si>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</si>
  <si>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</si>
  <si>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</si>
  <si>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</si>
  <si>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</si>
  <si>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</si>
  <si>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</si>
  <si>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</si>
  <si>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</si>
  <si>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</si>
  <si>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</si>
  <si>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</si>
  <si>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</si>
  <si>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</si>
  <si>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</si>
  <si>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</si>
  <si>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</si>
  <si>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</si>
  <si>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</si>
  <si>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</si>
  <si>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</si>
  <si>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</si>
  <si>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</si>
  <si>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</si>
  <si>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</si>
  <si>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</si>
  <si>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</si>
  <si>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</si>
  <si>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</si>
  <si>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</si>
  <si>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</si>
  <si>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</si>
  <si>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</si>
  <si>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</si>
  <si>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</si>
  <si>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</si>
  <si>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</si>
  <si>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</si>
  <si>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</si>
  <si>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</si>
  <si>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</si>
  <si>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</si>
  <si>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</si>
  <si>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</si>
  <si>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</si>
  <si>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</si>
  <si>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</si>
  <si>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</si>
  <si>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</si>
  <si>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</si>
  <si>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</si>
  <si>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</si>
  <si>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</si>
  <si>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</si>
  <si>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</si>
  <si>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</si>
  <si>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</si>
  <si>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</si>
  <si>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</si>
  <si>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</si>
  <si>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</si>
  <si>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</si>
  <si>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</si>
  <si>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</si>
  <si>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</si>
  <si>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</si>
  <si>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</si>
  <si>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</si>
  <si>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</si>
  <si>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</si>
  <si>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</si>
  <si>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</si>
  <si>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</si>
  <si>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</si>
  <si>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</si>
  <si>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</si>
  <si>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</si>
  <si>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</si>
  <si>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</si>
  <si>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</si>
  <si>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</si>
  <si>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</si>
  <si>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</si>
  <si>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</si>
  <si>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</si>
  <si>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</si>
  <si>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</si>
  <si>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</si>
  <si>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</si>
  <si>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</si>
  <si>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</si>
  <si>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</si>
  <si>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</si>
  <si>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</si>
  <si>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</si>
  <si>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</si>
  <si>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</si>
  <si>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</si>
  <si>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</si>
  <si>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</si>
  <si>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</si>
  <si>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</si>
  <si>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</si>
  <si>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</si>
  <si>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</si>
  <si>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</si>
  <si>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</si>
  <si>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</si>
  <si>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</si>
  <si>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</si>
  <si>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</si>
  <si>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</si>
  <si>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</si>
  <si>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</si>
  <si>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</si>
  <si>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</si>
  <si>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</si>
  <si>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</si>
  <si>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</si>
  <si>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</si>
  <si>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</si>
  <si>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</si>
  <si>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</si>
  <si>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</si>
  <si>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</si>
  <si>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</si>
  <si>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</si>
  <si>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</si>
  <si>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</si>
  <si>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</si>
  <si>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</si>
  <si>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</si>
  <si>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</si>
  <si>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</si>
  <si>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</si>
  <si>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</si>
  <si>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</si>
  <si>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</si>
  <si>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</si>
  <si>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</si>
  <si>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</si>
  <si>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</si>
  <si>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</si>
  <si>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</si>
  <si>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</si>
  <si>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</si>
  <si>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</si>
  <si>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</si>
  <si>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</si>
  <si>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</si>
  <si>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</si>
  <si>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</si>
  <si>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</si>
  <si>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</si>
  <si>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</si>
  <si>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</si>
  <si>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</si>
  <si>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</si>
  <si>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</si>
  <si>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</si>
  <si>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</si>
  <si>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</si>
  <si>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</si>
  <si>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</si>
  <si>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</si>
  <si>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</si>
  <si>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</si>
  <si>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</si>
  <si>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</si>
  <si>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</si>
  <si>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</si>
  <si>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</si>
  <si>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</si>
  <si>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</si>
  <si>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</si>
  <si>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</si>
  <si>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</si>
  <si>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</si>
  <si>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</si>
  <si>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</si>
  <si>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</si>
  <si>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</si>
  <si>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</si>
  <si>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</si>
  <si>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</si>
  <si>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</si>
  <si>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</si>
  <si>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</si>
  <si>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</si>
  <si>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</si>
  <si>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</si>
  <si>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</si>
  <si>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</si>
  <si>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</si>
  <si>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</si>
  <si>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</si>
  <si>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</si>
  <si>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</si>
  <si>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</si>
  <si>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</si>
  <si>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</si>
  <si>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</si>
  <si>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</si>
  <si>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</si>
  <si>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</si>
  <si>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</si>
  <si>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</si>
  <si>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</si>
  <si>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</si>
  <si>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</si>
  <si>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</si>
  <si>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</si>
  <si>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</si>
  <si>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</si>
  <si>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</si>
  <si>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</si>
  <si>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</si>
  <si>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</si>
  <si>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</si>
  <si>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</si>
  <si>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</si>
  <si>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</si>
  <si>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</si>
  <si>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</si>
  <si>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</si>
  <si>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</si>
  <si>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</si>
  <si>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</si>
  <si>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</si>
  <si>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</si>
  <si>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</si>
  <si>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</si>
  <si>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</si>
  <si>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</si>
  <si>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</si>
  <si>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</si>
  <si>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</si>
  <si>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</si>
  <si>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</si>
  <si>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</si>
  <si>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</si>
  <si>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</si>
  <si>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</si>
  <si>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</si>
  <si>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</si>
  <si>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</si>
  <si>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</si>
  <si>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</si>
  <si>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</si>
  <si>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</si>
  <si>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</si>
  <si>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</si>
  <si>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</si>
  <si>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</si>
  <si>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</si>
  <si>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</si>
  <si>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</si>
  <si>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</si>
  <si>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</si>
  <si>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</si>
  <si>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</si>
  <si>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</si>
  <si>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</si>
  <si>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</si>
  <si>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</si>
  <si>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</si>
  <si>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</si>
  <si>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</si>
  <si>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</si>
  <si>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</si>
  <si>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</si>
  <si>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</si>
  <si>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</si>
  <si>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</si>
  <si>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</si>
  <si>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</si>
  <si>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</si>
  <si>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</si>
  <si>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</si>
  <si>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</si>
  <si>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</si>
  <si>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</si>
  <si>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</si>
  <si>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</si>
  <si>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</si>
  <si>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</si>
  <si>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</si>
  <si>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</si>
  <si>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</si>
  <si>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</si>
  <si>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</si>
  <si>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</si>
  <si>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</si>
  <si>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</si>
  <si>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</si>
  <si>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</si>
  <si>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</si>
  <si>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</si>
  <si>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</si>
  <si>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</si>
  <si>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</si>
  <si>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</si>
  <si>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</si>
  <si>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</si>
  <si>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</si>
  <si>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</si>
  <si>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</si>
  <si>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</si>
  <si>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</si>
  <si>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</si>
  <si>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</si>
  <si>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</si>
  <si>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</si>
  <si>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</si>
  <si>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</si>
  <si>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</si>
  <si>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</si>
  <si>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</si>
  <si>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</si>
  <si>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</si>
  <si>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</si>
  <si>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</si>
  <si>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</si>
  <si>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</si>
  <si>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</si>
  <si>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</si>
  <si>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</si>
  <si>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</si>
  <si>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</si>
  <si>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</si>
  <si>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</si>
  <si>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</si>
  <si>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</si>
  <si>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</si>
  <si>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</si>
  <si>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</si>
  <si>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</si>
  <si>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</si>
  <si>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</si>
  <si>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</si>
  <si>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</si>
  <si>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</si>
  <si>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</si>
  <si>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</si>
  <si>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</si>
  <si>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</si>
  <si>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</si>
  <si>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</si>
  <si>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</si>
  <si>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</si>
  <si>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</si>
  <si>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</si>
  <si>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</si>
  <si>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</si>
  <si>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</si>
  <si>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</si>
  <si>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</si>
  <si>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</si>
  <si>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</si>
  <si>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</si>
  <si>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</si>
  <si>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</si>
  <si>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</si>
  <si>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</si>
  <si>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</si>
  <si>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</si>
  <si>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</si>
  <si>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</si>
  <si>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</si>
  <si>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</si>
  <si>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</si>
  <si>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</si>
  <si>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</si>
  <si>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</si>
  <si>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</si>
  <si>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</si>
  <si>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</si>
  <si>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</si>
  <si>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</si>
  <si>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</si>
  <si>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</si>
  <si>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</si>
  <si>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</si>
  <si>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</si>
  <si>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</si>
  <si>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</si>
  <si>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</si>
  <si>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</si>
  <si>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</si>
  <si>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</si>
  <si>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</si>
  <si>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</si>
  <si>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</si>
  <si>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</si>
  <si>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</si>
  <si>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</si>
  <si>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</si>
  <si>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</si>
  <si>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</si>
  <si>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</si>
  <si>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</si>
  <si>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</si>
  <si>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</si>
  <si>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</si>
  <si>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</si>
  <si>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</si>
  <si>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</si>
  <si>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</si>
  <si>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</si>
  <si>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</si>
  <si>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</si>
  <si>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</si>
  <si>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</si>
  <si>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</si>
  <si>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</si>
  <si>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</si>
  <si>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</si>
  <si>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</si>
  <si>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</si>
  <si>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</si>
  <si>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</si>
  <si>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</si>
  <si>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</si>
  <si>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</si>
  <si>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</si>
  <si>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</si>
  <si>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</si>
  <si>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</si>
  <si>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</si>
  <si>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</si>
  <si>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</si>
  <si>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</si>
  <si>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</si>
  <si>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</si>
  <si>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</si>
  <si>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</si>
  <si>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</si>
  <si>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</si>
  <si>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</si>
  <si>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</si>
  <si>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</si>
  <si>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</si>
  <si>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</si>
  <si>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</si>
  <si>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</si>
  <si>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</si>
  <si>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</si>
  <si>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</si>
  <si>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</si>
  <si>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</si>
  <si>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</si>
  <si>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</si>
  <si>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</si>
  <si>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</si>
  <si>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</si>
  <si>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</si>
  <si>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</si>
  <si>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</si>
  <si>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</si>
  <si>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</si>
  <si>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</si>
  <si>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</si>
  <si>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</si>
  <si>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</si>
  <si>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</si>
  <si>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</si>
  <si>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</si>
  <si>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</si>
  <si>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</si>
  <si>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</si>
  <si>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</si>
  <si>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</si>
  <si>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</si>
  <si>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</si>
  <si>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</si>
  <si>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</si>
  <si>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</si>
  <si>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</si>
  <si>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</si>
  <si>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</si>
  <si>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</si>
  <si>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</si>
  <si>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</si>
  <si>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</si>
  <si>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</si>
  <si>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</si>
  <si>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</si>
  <si>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</si>
  <si>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</si>
  <si>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</si>
  <si>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</si>
  <si>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</si>
  <si>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</si>
  <si>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</si>
  <si>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</si>
  <si>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</si>
  <si>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</si>
  <si>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</si>
  <si>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</si>
  <si>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</si>
  <si>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</si>
  <si>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</si>
  <si>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</si>
  <si>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</si>
  <si>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</si>
  <si>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</si>
  <si>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</si>
  <si>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</si>
  <si>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</si>
  <si>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</si>
  <si>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</si>
  <si>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</si>
  <si>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</si>
  <si>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</si>
  <si>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</si>
  <si>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</si>
  <si>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</si>
  <si>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</si>
  <si>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</si>
  <si>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</si>
  <si>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</si>
  <si>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</si>
  <si>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</si>
  <si>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</si>
  <si>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</si>
  <si>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</si>
  <si>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</si>
  <si>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</si>
  <si>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</si>
  <si>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</si>
  <si>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</si>
  <si>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</si>
  <si>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</si>
  <si>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</si>
  <si>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</si>
  <si>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</si>
  <si>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</si>
  <si>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</si>
  <si>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</si>
  <si>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</si>
  <si>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</si>
  <si>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</si>
  <si>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</si>
  <si>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</si>
  <si>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</si>
  <si>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</si>
  <si>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</si>
  <si>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</si>
  <si>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</si>
  <si>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</si>
  <si>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</si>
  <si>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</si>
  <si>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</si>
  <si>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</si>
  <si>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</si>
  <si>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</si>
  <si>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</si>
  <si>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</si>
  <si>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</si>
  <si>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</si>
  <si>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</si>
  <si>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</si>
  <si>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</si>
  <si>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</si>
  <si>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</si>
  <si>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</si>
  <si>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</si>
  <si>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</si>
  <si>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</si>
  <si>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</si>
  <si>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</si>
  <si>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</si>
  <si>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</si>
  <si>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</si>
  <si>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</si>
  <si>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</si>
  <si>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</si>
  <si>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</si>
  <si>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</si>
  <si>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</si>
  <si>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</si>
  <si>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</si>
  <si>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</si>
  <si>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</si>
  <si>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</si>
  <si>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</si>
  <si>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</si>
  <si>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</si>
  <si>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</si>
  <si>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</si>
  <si>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</si>
  <si>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</si>
  <si>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</si>
  <si>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</si>
  <si>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</si>
  <si>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</si>
  <si>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</si>
  <si>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</si>
  <si>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</si>
  <si>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</si>
  <si>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</si>
  <si>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</si>
  <si>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</si>
  <si>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</si>
  <si>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</si>
  <si>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</si>
  <si>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</si>
  <si>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</si>
  <si>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</si>
  <si>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</si>
  <si>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</si>
  <si>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</si>
  <si>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</si>
  <si>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</si>
  <si>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</si>
  <si>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</si>
  <si>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</si>
  <si>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</si>
  <si>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</si>
  <si>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</si>
  <si>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</si>
  <si>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</si>
  <si>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</si>
  <si>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</si>
  <si>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</si>
  <si>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</si>
  <si>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</si>
  <si>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</si>
  <si>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</si>
  <si>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</si>
  <si>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</si>
  <si>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</si>
  <si>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</si>
  <si>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</si>
  <si>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</si>
  <si>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</si>
  <si>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</si>
  <si>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</si>
  <si>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</si>
  <si>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</si>
  <si>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</si>
  <si>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</si>
  <si>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</si>
  <si>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</si>
  <si>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</si>
  <si>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</si>
  <si>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</si>
  <si>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</si>
  <si>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</si>
  <si>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</si>
  <si>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</si>
  <si>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</si>
  <si>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</si>
  <si>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</si>
  <si>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</si>
  <si>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</si>
  <si>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</si>
  <si>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</si>
  <si>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</si>
  <si>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</si>
  <si>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</si>
  <si>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</si>
  <si>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</si>
  <si>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</si>
  <si>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</si>
  <si>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</si>
  <si>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</si>
  <si>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</si>
  <si>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</si>
  <si>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</si>
  <si>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</si>
  <si>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</si>
  <si>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</si>
  <si>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</si>
  <si>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</si>
  <si>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</si>
  <si>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</si>
  <si>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</si>
  <si>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</si>
  <si>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</si>
  <si>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</si>
  <si>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</si>
  <si>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</si>
  <si>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</si>
  <si>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</si>
  <si>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</si>
  <si>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</si>
  <si>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</si>
  <si>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</si>
  <si>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</si>
  <si>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</si>
  <si>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</si>
  <si>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</si>
  <si>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</si>
  <si>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</si>
  <si>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</si>
  <si>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</si>
  <si>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</si>
  <si>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</si>
  <si>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</si>
  <si>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</si>
  <si>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</si>
  <si>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</si>
  <si>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</si>
  <si>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</si>
  <si>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</si>
  <si>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</si>
  <si>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</si>
  <si>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</si>
  <si>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</si>
  <si>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</si>
  <si>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</si>
  <si>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</si>
  <si>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</si>
  <si>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</si>
  <si>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</si>
  <si>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</si>
  <si>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</si>
  <si>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</si>
  <si>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</si>
  <si>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</si>
  <si>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</si>
  <si>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</si>
  <si>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</si>
  <si>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</si>
  <si>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</si>
  <si>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</si>
  <si>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</si>
  <si>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</si>
  <si>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</si>
  <si>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</si>
  <si>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</si>
  <si>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</si>
  <si>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</si>
  <si>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</si>
  <si>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</si>
  <si>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</si>
  <si>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</si>
  <si>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</si>
  <si>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</si>
  <si>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</si>
  <si>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</si>
  <si>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</si>
  <si>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</si>
  <si>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</si>
  <si>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</si>
  <si>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</si>
  <si>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</si>
  <si>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</si>
  <si>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</si>
  <si>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</si>
  <si>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</si>
  <si>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</si>
  <si>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</si>
  <si>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</si>
  <si>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</si>
  <si>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</si>
  <si>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</si>
  <si>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</si>
  <si>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</si>
  <si>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</si>
  <si>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</si>
  <si>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</si>
  <si>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</si>
  <si>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</si>
  <si>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</si>
  <si>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</si>
  <si>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</si>
  <si>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</si>
  <si>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</si>
  <si>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</si>
  <si>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</si>
  <si>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</si>
  <si>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</si>
  <si>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</si>
  <si>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</si>
  <si>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</si>
  <si>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</si>
  <si>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</si>
  <si>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</si>
  <si>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</si>
  <si>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</si>
  <si>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</si>
  <si>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</si>
  <si>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</si>
  <si>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</si>
  <si>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</si>
  <si>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</si>
  <si>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</si>
  <si>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</si>
  <si>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</si>
  <si>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</si>
  <si>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</si>
  <si>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</si>
  <si>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</si>
  <si>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</si>
  <si>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</si>
  <si>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</si>
  <si>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</si>
  <si>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</si>
  <si>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</si>
  <si>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</si>
  <si>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</si>
  <si>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</si>
  <si>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</si>
  <si>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</si>
  <si>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</si>
  <si>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</si>
  <si>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</si>
  <si>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</si>
  <si>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</si>
  <si>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</si>
  <si>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</si>
  <si>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</si>
  <si>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</si>
  <si>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</si>
  <si>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</si>
  <si>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</si>
  <si>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</si>
  <si>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</si>
  <si>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</si>
  <si>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</si>
  <si>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</si>
  <si>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</si>
  <si>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</si>
  <si>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</si>
  <si>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</si>
  <si>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</si>
  <si>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</si>
  <si>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</si>
  <si>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</si>
  <si>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</si>
  <si>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</si>
  <si>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</si>
  <si>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</si>
  <si>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</si>
  <si>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</si>
  <si>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</si>
  <si>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</si>
  <si>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</si>
  <si>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</si>
  <si>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</si>
  <si>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</si>
  <si>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</si>
  <si>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</si>
  <si>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</si>
  <si>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</si>
  <si>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</si>
  <si>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</si>
  <si>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</si>
  <si>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</si>
  <si>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</si>
  <si>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</si>
  <si>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</si>
  <si>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</si>
  <si>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</si>
  <si>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</si>
  <si>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</si>
  <si>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</si>
  <si>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</si>
  <si>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</si>
  <si>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</si>
  <si>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</si>
  <si>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</si>
  <si>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</si>
  <si>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</si>
  <si>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</si>
  <si>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</si>
  <si>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</si>
  <si>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</si>
  <si>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</si>
  <si>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</si>
  <si>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</si>
  <si>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</si>
  <si>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</si>
  <si>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</si>
  <si>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</si>
  <si>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</si>
  <si>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</si>
  <si>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</si>
  <si>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</si>
  <si>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</si>
  <si>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</si>
  <si>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</si>
  <si>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</si>
  <si>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</si>
  <si>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</si>
  <si>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</si>
  <si>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</si>
  <si>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</si>
  <si>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</si>
  <si>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</si>
  <si>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</si>
  <si>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</si>
  <si>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</si>
  <si>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</si>
  <si>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</si>
  <si>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</si>
  <si>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</si>
  <si>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</si>
  <si>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</si>
  <si>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</si>
  <si>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</si>
  <si>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</si>
  <si>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</si>
  <si>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</si>
  <si>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</si>
  <si>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</si>
  <si>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</si>
  <si>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</si>
  <si>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</si>
  <si>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</si>
  <si>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</si>
  <si>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</si>
  <si>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</si>
  <si>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</si>
  <si>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</si>
  <si>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</si>
  <si>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</si>
  <si>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</si>
  <si>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</si>
  <si>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</si>
  <si>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</si>
  <si>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</si>
  <si>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</si>
  <si>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</si>
  <si>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</si>
  <si>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</si>
  <si>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</si>
  <si>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</si>
  <si>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</si>
  <si>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</si>
  <si>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</si>
  <si>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</si>
  <si>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</si>
  <si>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</si>
  <si>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</si>
  <si>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</si>
  <si>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</si>
  <si>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</si>
  <si>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</si>
  <si>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</si>
  <si>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</si>
  <si>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</si>
  <si>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</si>
  <si>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</si>
  <si>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</si>
  <si>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</si>
  <si>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</si>
  <si>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</si>
  <si>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</si>
  <si>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</si>
  <si>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</si>
  <si>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</si>
  <si>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</si>
  <si>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</si>
  <si>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</si>
  <si>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</si>
  <si>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</si>
  <si>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</si>
  <si>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</si>
  <si>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</si>
  <si>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</si>
  <si>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</si>
  <si>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</si>
  <si>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</si>
  <si>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</si>
  <si>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</si>
  <si>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</si>
  <si>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</si>
  <si>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</si>
  <si>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</si>
  <si>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</si>
  <si>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</si>
  <si>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</si>
  <si>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</si>
  <si>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</si>
  <si>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</si>
  <si>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</si>
  <si>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</si>
  <si>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</si>
  <si>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</si>
  <si>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</si>
  <si>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</si>
  <si>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</si>
  <si>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</si>
  <si>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</si>
  <si>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</si>
  <si>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</si>
  <si>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</si>
  <si>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</si>
  <si>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</si>
  <si>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</si>
  <si>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</si>
  <si>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</si>
  <si>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</si>
  <si>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</si>
  <si>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</si>
  <si>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</si>
  <si>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</si>
  <si>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</si>
  <si>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</si>
  <si>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</si>
  <si>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</si>
  <si>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</si>
  <si>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</si>
  <si>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</si>
  <si>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</si>
  <si>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</si>
  <si>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</si>
  <si>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</si>
  <si>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</si>
  <si>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</si>
  <si>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</si>
  <si>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</si>
  <si>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</si>
  <si>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</si>
  <si>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</si>
  <si>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</si>
  <si>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</si>
  <si>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</si>
  <si>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</si>
  <si>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</si>
  <si>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</si>
  <si>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</si>
  <si>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</si>
  <si>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</si>
  <si>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</si>
  <si>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</si>
  <si>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</si>
  <si>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</si>
  <si>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</si>
  <si>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</si>
  <si>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</si>
  <si>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</si>
  <si>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</si>
  <si>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</si>
  <si>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</si>
  <si>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</si>
  <si>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</si>
  <si>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</si>
  <si>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</si>
  <si>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</si>
  <si>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</si>
  <si>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</si>
  <si>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</si>
  <si>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</si>
  <si>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</si>
  <si>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</si>
  <si>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</si>
  <si>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</si>
  <si>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</si>
  <si>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</si>
  <si>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</si>
  <si>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</si>
  <si>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</si>
  <si>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</si>
  <si>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</si>
  <si>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</si>
  <si>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</si>
  <si>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</si>
  <si>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</si>
  <si>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</si>
  <si>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</si>
  <si>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</si>
  <si>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</si>
  <si>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</si>
  <si>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</si>
  <si>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</si>
  <si>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</si>
  <si>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</si>
  <si>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</si>
  <si>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</si>
  <si>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</si>
  <si>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</si>
  <si>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</si>
  <si>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</si>
  <si>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</si>
  <si>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</si>
  <si>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</si>
  <si>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</si>
  <si>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</si>
  <si>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</si>
  <si>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</si>
  <si>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</si>
  <si>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</si>
  <si>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</si>
  <si>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</si>
  <si>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</si>
  <si>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</si>
  <si>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</si>
  <si>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</si>
  <si>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</si>
  <si>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</si>
  <si>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</si>
  <si>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</si>
  <si>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</si>
  <si>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</si>
  <si>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</si>
  <si>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</si>
  <si>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</si>
  <si>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</si>
  <si>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</si>
  <si>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</si>
  <si>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</si>
  <si>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</si>
  <si>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</si>
  <si>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</si>
  <si>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</si>
  <si>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</si>
  <si>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</si>
  <si>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</si>
  <si>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</si>
  <si>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</si>
  <si>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</si>
  <si>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</si>
  <si>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</si>
  <si>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</si>
  <si>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</si>
  <si>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</si>
  <si>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</si>
  <si>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</si>
  <si>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</si>
  <si>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</si>
  <si>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</si>
  <si>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</si>
  <si>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</si>
  <si>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</si>
  <si>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</si>
  <si>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</si>
  <si>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</si>
  <si>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</si>
  <si>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</si>
  <si>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</si>
  <si>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</si>
  <si>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</si>
  <si>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</si>
  <si>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</si>
  <si>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</si>
  <si>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</si>
  <si>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</si>
  <si>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</si>
  <si>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</si>
  <si>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</si>
  <si>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</si>
  <si>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</si>
  <si>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</si>
  <si>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</si>
  <si>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</si>
  <si>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</si>
  <si>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</si>
  <si>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</si>
  <si>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</si>
  <si>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</si>
  <si>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</si>
  <si>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</si>
  <si>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</si>
  <si>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</si>
  <si>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</si>
  <si>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</si>
  <si>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</si>
  <si>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</si>
  <si>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</si>
  <si>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</si>
  <si>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</si>
  <si>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</si>
  <si>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</si>
  <si>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</si>
  <si>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</si>
  <si>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</si>
  <si>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</si>
  <si>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</si>
  <si>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</si>
  <si>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</si>
  <si>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</si>
  <si>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</si>
  <si>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</si>
  <si>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</si>
  <si>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</si>
  <si>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</si>
  <si>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</si>
  <si>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</si>
  <si>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</si>
  <si>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</si>
  <si>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</si>
  <si>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</si>
  <si>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</si>
  <si>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</si>
  <si>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</si>
  <si>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</si>
  <si>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</si>
  <si>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</si>
  <si>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</si>
  <si>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</si>
  <si>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</si>
  <si>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</si>
  <si>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</si>
  <si>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</si>
  <si>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</si>
  <si>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</si>
  <si>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</si>
  <si>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</si>
  <si>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</si>
  <si>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</si>
  <si>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</si>
  <si>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</si>
  <si>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</si>
  <si>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</si>
  <si>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</si>
  <si>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</si>
  <si>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</si>
  <si>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</si>
  <si>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</si>
  <si>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</si>
  <si>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</si>
  <si>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</si>
  <si>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</si>
  <si>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</si>
  <si>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</si>
  <si>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</si>
  <si>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</si>
  <si>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</si>
  <si>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</si>
  <si>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</si>
  <si>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</si>
  <si>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</si>
  <si>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</si>
  <si>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</si>
  <si>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</si>
  <si>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</si>
  <si>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</si>
  <si>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</si>
  <si>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</si>
  <si>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</si>
  <si>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</si>
  <si>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</si>
  <si>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</si>
  <si>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</si>
  <si>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</si>
  <si>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</si>
  <si>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</si>
  <si>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</si>
  <si>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</si>
  <si>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</si>
  <si>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</si>
  <si>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</si>
  <si>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</si>
  <si>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</si>
  <si>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</si>
  <si>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</si>
  <si>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</si>
  <si>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</si>
  <si>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</si>
  <si>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</si>
  <si>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</si>
  <si>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</si>
  <si>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</si>
  <si>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</si>
  <si>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</si>
  <si>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</si>
  <si>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</si>
  <si>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</si>
  <si>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</si>
  <si>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</si>
  <si>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</si>
  <si>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</si>
  <si>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</si>
  <si>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</si>
  <si>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</si>
  <si>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</si>
  <si>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</si>
  <si>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</si>
  <si>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</si>
  <si>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</si>
  <si>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</si>
  <si>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</si>
  <si>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</si>
  <si>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</si>
  <si>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</si>
  <si>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</si>
  <si>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</si>
  <si>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</si>
  <si>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</si>
  <si>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</si>
  <si>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</si>
  <si>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</si>
  <si>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</si>
  <si>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</si>
  <si>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</si>
  <si>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</si>
  <si>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</si>
  <si>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</si>
  <si>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</si>
  <si>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</si>
  <si>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</si>
  <si>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</si>
  <si>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</si>
  <si>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</si>
  <si>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</si>
  <si>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</si>
  <si>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</si>
  <si>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</si>
  <si>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</si>
  <si>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</si>
  <si>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</si>
  <si>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</si>
  <si>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</si>
  <si>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</si>
  <si>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</si>
  <si>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</si>
  <si>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</si>
  <si>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</si>
  <si>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</si>
  <si>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</si>
  <si>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</si>
  <si>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</si>
  <si>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</si>
  <si>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</si>
  <si>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</si>
  <si>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</si>
  <si>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</si>
  <si>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</si>
  <si>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</si>
  <si>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</si>
  <si>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</si>
  <si>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</si>
  <si>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</si>
  <si>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</si>
  <si>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</si>
  <si>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</si>
  <si>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</si>
  <si>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</si>
  <si>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</si>
  <si>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</si>
  <si>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</si>
  <si>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</si>
  <si>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</si>
  <si>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</si>
  <si>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</si>
  <si>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</si>
  <si>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</si>
  <si>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</si>
  <si>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</si>
  <si>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</si>
  <si>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</si>
  <si>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</si>
  <si>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</si>
  <si>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</si>
  <si>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</si>
  <si>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</si>
  <si>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</si>
  <si>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</si>
  <si>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</si>
  <si>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</si>
  <si>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</si>
  <si>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</si>
  <si>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</si>
  <si>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</si>
  <si>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</si>
  <si>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</si>
  <si>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</si>
  <si>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</si>
  <si>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</si>
  <si>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</si>
  <si>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</si>
  <si>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</si>
  <si>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</si>
  <si>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</si>
  <si>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</si>
  <si>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</si>
  <si>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</si>
  <si>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</si>
  <si>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</si>
  <si>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</si>
  <si>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</si>
  <si>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</si>
  <si>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</si>
  <si>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</si>
  <si>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</si>
  <si>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</si>
  <si>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</si>
  <si>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</si>
  <si>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</si>
  <si>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</si>
  <si>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</si>
  <si>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</si>
  <si>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</si>
  <si>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</si>
  <si>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</si>
  <si>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</si>
  <si>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</si>
  <si>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</si>
  <si>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</si>
  <si>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</si>
  <si>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</si>
  <si>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</si>
  <si>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</si>
  <si>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</si>
  <si>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</si>
  <si>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</si>
  <si>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</si>
  <si>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</si>
  <si>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</si>
  <si>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</si>
  <si>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</si>
  <si>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</si>
  <si>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</si>
  <si>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</si>
  <si>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</si>
  <si>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</si>
  <si>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</si>
  <si>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</si>
  <si>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</si>
  <si>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</si>
  <si>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</si>
  <si>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</si>
  <si>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</si>
  <si>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</si>
  <si>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</si>
  <si>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</si>
  <si>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</si>
  <si>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</si>
  <si>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</si>
  <si>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</si>
  <si>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</si>
  <si>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</si>
  <si>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</si>
  <si>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</si>
  <si>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</si>
  <si>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</si>
  <si>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</si>
  <si>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</si>
  <si>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</si>
  <si>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</si>
  <si>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</si>
  <si>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</si>
  <si>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</si>
  <si>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</si>
  <si>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</si>
  <si>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</si>
  <si>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</si>
  <si>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</si>
  <si>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</si>
  <si>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</si>
  <si>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</si>
  <si>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</si>
  <si>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</si>
  <si>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</si>
  <si>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</si>
  <si>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</si>
  <si>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</si>
  <si>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</si>
  <si>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</si>
  <si>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</si>
  <si>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</si>
  <si>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</si>
  <si>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</si>
  <si>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</si>
  <si>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</si>
  <si>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</si>
  <si>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</si>
  <si>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</si>
  <si>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</si>
  <si>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</si>
  <si>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</si>
  <si>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</si>
  <si>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</si>
  <si>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</si>
  <si>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</si>
  <si>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</si>
  <si>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</si>
  <si>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</si>
  <si>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</si>
  <si>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</si>
  <si>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</si>
  <si>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</si>
  <si>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</si>
  <si>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</si>
  <si>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</si>
  <si>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</si>
  <si>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</si>
  <si>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</si>
  <si>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</si>
  <si>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</si>
  <si>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</si>
  <si>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</si>
  <si>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</si>
  <si>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</si>
  <si>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</si>
  <si>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</si>
  <si>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</si>
  <si>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</si>
  <si>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</si>
  <si>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</si>
  <si>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</si>
  <si>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</si>
  <si>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</si>
  <si>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</si>
  <si>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</si>
  <si>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</si>
  <si>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</si>
  <si>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</si>
  <si>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</si>
  <si>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</si>
  <si>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</si>
  <si>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</si>
  <si>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</si>
  <si>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</si>
  <si>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</si>
  <si>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</si>
  <si>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</si>
  <si>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</si>
  <si>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</si>
  <si>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</si>
  <si>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</si>
  <si>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</si>
  <si>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</si>
  <si>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</si>
  <si>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</si>
  <si>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</si>
  <si>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</si>
  <si>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</si>
  <si>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</si>
  <si>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</si>
  <si>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</si>
  <si>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</si>
  <si>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</si>
  <si>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</si>
  <si>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</si>
  <si>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</si>
  <si>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</si>
  <si>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</si>
  <si>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</si>
  <si>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</si>
  <si>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</si>
  <si>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</si>
  <si>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</si>
  <si>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</si>
  <si>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</si>
  <si>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</si>
  <si>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</si>
  <si>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</si>
  <si>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</si>
  <si>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</si>
  <si>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</si>
  <si>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</si>
  <si>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</si>
  <si>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</si>
  <si>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</si>
  <si>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</si>
  <si>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</si>
  <si>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</si>
  <si>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</si>
  <si>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</si>
  <si>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</si>
  <si>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</si>
  <si>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</si>
  <si>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</si>
  <si>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</si>
  <si>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</si>
  <si>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</si>
  <si>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</si>
  <si>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</si>
  <si>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</si>
  <si>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</si>
  <si>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</si>
  <si>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</si>
  <si>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</si>
  <si>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</si>
  <si>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</si>
  <si>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</si>
  <si>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</si>
  <si>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</si>
  <si>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</si>
  <si>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</si>
  <si>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</si>
  <si>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</si>
  <si>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</si>
  <si>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</si>
  <si>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</si>
  <si>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</si>
  <si>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</si>
  <si>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</si>
  <si>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</si>
  <si>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</si>
  <si>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</si>
  <si>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</si>
  <si>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</si>
  <si>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</si>
  <si>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</si>
  <si>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</si>
  <si>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</si>
  <si>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</si>
  <si>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</si>
  <si>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</si>
  <si>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</si>
  <si>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</si>
  <si>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</si>
  <si>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</si>
  <si>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</si>
  <si>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</si>
  <si>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</si>
  <si>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</si>
  <si>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</si>
  <si>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</si>
  <si>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</si>
  <si>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</si>
  <si>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</si>
  <si>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</si>
  <si>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</si>
  <si>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</si>
  <si>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</si>
  <si>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</si>
  <si>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</si>
  <si>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</si>
  <si>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</si>
  <si>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</si>
  <si>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</si>
  <si>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</si>
  <si>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</si>
  <si>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</si>
  <si>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</si>
  <si>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</si>
  <si>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</si>
  <si>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</si>
  <si>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</si>
  <si>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</si>
  <si>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</si>
  <si>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</si>
  <si>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</si>
  <si>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</si>
  <si>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</si>
  <si>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</si>
  <si>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</si>
  <si>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</si>
  <si>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</si>
  <si>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</si>
  <si>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</si>
  <si>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</si>
  <si>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</si>
  <si>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</si>
  <si>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</si>
  <si>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</si>
  <si>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</si>
  <si>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</si>
  <si>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</si>
  <si>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</si>
  <si>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</si>
  <si>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</si>
  <si>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</si>
  <si>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</si>
  <si>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</si>
  <si>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</si>
  <si>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</si>
  <si>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</si>
  <si>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</si>
  <si>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</si>
  <si>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</si>
  <si>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</si>
  <si>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</si>
  <si>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</si>
  <si>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</si>
  <si>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</si>
  <si>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</si>
  <si>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</si>
  <si>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</si>
  <si>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</si>
  <si>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</si>
  <si>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</si>
  <si>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</si>
  <si>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</si>
  <si>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</si>
  <si>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</si>
  <si>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</si>
  <si>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</si>
  <si>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</si>
  <si>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</si>
  <si>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</si>
  <si>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</si>
  <si>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</si>
  <si>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</si>
  <si>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</si>
  <si>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</si>
  <si>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</si>
  <si>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</si>
  <si>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</si>
  <si>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</si>
  <si>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</si>
  <si>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</si>
  <si>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</si>
  <si>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</si>
  <si>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</si>
  <si>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</si>
  <si>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</si>
  <si>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</si>
  <si>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</si>
  <si>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</si>
  <si>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</si>
  <si>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</si>
  <si>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</si>
  <si>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</si>
  <si>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</si>
  <si>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</si>
  <si>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</si>
  <si>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</si>
  <si>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</si>
  <si>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</si>
  <si>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</si>
  <si>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</si>
  <si>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</si>
  <si>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</si>
  <si>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</si>
  <si>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</si>
  <si>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</si>
  <si>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</si>
  <si>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</si>
  <si>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</si>
  <si>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</si>
  <si>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</si>
  <si>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</si>
  <si>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</si>
  <si>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</si>
  <si>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</si>
  <si>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</si>
  <si>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</si>
  <si>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</si>
  <si>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</si>
  <si>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</si>
  <si>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</si>
  <si>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</si>
  <si>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</si>
  <si>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</si>
  <si>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</si>
  <si>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</si>
  <si>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</si>
  <si>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</si>
  <si>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</si>
  <si>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</si>
  <si>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</si>
  <si>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</si>
  <si>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</si>
  <si>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</si>
  <si>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</si>
  <si>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</si>
  <si>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</si>
  <si>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</si>
  <si>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</si>
  <si>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</si>
  <si>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</si>
  <si>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</si>
  <si>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</si>
  <si>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</si>
  <si>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</si>
  <si>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</si>
  <si>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</si>
  <si>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</si>
  <si>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</si>
  <si>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</si>
  <si>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</si>
  <si>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</si>
  <si>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</si>
  <si>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</si>
  <si>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</si>
  <si>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</si>
  <si>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</si>
  <si>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</si>
  <si>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</si>
  <si>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</si>
  <si>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</si>
  <si>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</si>
  <si>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</si>
  <si>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</si>
  <si>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</si>
  <si>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</si>
  <si>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</si>
  <si>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</si>
  <si>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</si>
  <si>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</si>
  <si>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</si>
  <si>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</si>
  <si>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</si>
  <si>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</si>
  <si>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</si>
  <si>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</si>
  <si>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</si>
  <si>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</si>
  <si>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</si>
  <si>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</si>
  <si>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</si>
  <si>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</si>
  <si>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</si>
  <si>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</si>
  <si>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</si>
  <si>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</si>
  <si>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</si>
  <si>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</si>
  <si>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</si>
  <si>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</si>
  <si>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</si>
  <si>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</si>
  <si>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</si>
  <si>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</si>
  <si>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</si>
  <si>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</si>
  <si>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</si>
  <si>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</si>
  <si>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</si>
  <si>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</si>
  <si>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</si>
  <si>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</si>
  <si>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</si>
  <si>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</si>
  <si>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</si>
  <si>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</si>
  <si>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</si>
  <si>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</si>
  <si>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</si>
  <si>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</si>
  <si>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</si>
  <si>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</si>
  <si>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</si>
  <si>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</si>
  <si>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</si>
  <si>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</si>
  <si>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</si>
  <si>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</si>
  <si>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</si>
  <si>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</si>
  <si>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</si>
  <si>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</si>
  <si>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</si>
  <si>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</si>
  <si>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</si>
  <si>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</si>
  <si>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</si>
  <si>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</si>
  <si>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</si>
  <si>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</si>
  <si>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</si>
  <si>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</si>
  <si>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</si>
  <si>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</si>
  <si>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</si>
  <si>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</si>
  <si>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</si>
  <si>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</si>
  <si>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</si>
  <si>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</si>
  <si>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</si>
  <si>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</si>
  <si>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</si>
  <si>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</si>
  <si>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</si>
  <si>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</si>
  <si>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</si>
  <si>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</si>
  <si>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</si>
  <si>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</si>
  <si>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</si>
  <si>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</si>
  <si>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</si>
  <si>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</si>
  <si>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</si>
  <si>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</si>
  <si>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</si>
  <si>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</si>
  <si>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</si>
  <si>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</si>
  <si>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</si>
  <si>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</si>
  <si>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</si>
  <si>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</si>
  <si>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</si>
  <si>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</si>
  <si>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</si>
  <si>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</si>
  <si>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</si>
  <si>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</si>
  <si>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</si>
  <si>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</si>
  <si>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</si>
  <si>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</si>
  <si>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</si>
  <si>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</si>
  <si>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</si>
  <si>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</si>
  <si>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</si>
  <si>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</si>
  <si>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</si>
  <si>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</si>
  <si>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</si>
  <si>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</si>
  <si>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</si>
  <si>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</si>
  <si>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</si>
  <si>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</si>
  <si>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</si>
  <si>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</si>
  <si>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</si>
  <si>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</si>
  <si>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</si>
  <si>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</si>
  <si>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</si>
  <si>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</si>
  <si>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</si>
  <si>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</si>
  <si>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</si>
  <si>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</si>
  <si>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</si>
  <si>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</si>
  <si>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</si>
  <si>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</si>
  <si>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</si>
  <si>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</si>
  <si>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</si>
  <si>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</si>
  <si>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</si>
  <si>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</si>
  <si>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</si>
  <si>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</si>
  <si>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</si>
  <si>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</si>
  <si>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</si>
  <si>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</si>
  <si>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</si>
  <si>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</si>
  <si>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</si>
  <si>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</si>
  <si>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</si>
  <si>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</si>
  <si>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</si>
  <si>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</si>
  <si>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</si>
  <si>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</si>
  <si>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</si>
  <si>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</si>
  <si>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</si>
  <si>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</si>
  <si>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</si>
  <si>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</si>
  <si>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</si>
  <si>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</si>
  <si>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</si>
  <si>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</si>
  <si>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</si>
  <si>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</si>
  <si>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</si>
  <si>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</si>
  <si>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</si>
  <si>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</si>
  <si>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</si>
  <si>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</si>
  <si>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</si>
  <si>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</si>
  <si>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</si>
  <si>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</si>
  <si>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</si>
  <si>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</si>
  <si>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</si>
  <si>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</si>
  <si>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</si>
  <si>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</si>
  <si>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</si>
  <si>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</si>
  <si>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</si>
  <si>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</si>
  <si>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</si>
  <si>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</si>
  <si>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</si>
  <si>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</si>
  <si>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</si>
  <si>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</si>
  <si>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</si>
  <si>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</si>
  <si>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</si>
  <si>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</si>
  <si>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</si>
  <si>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</si>
  <si>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</si>
  <si>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</si>
  <si>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</si>
  <si>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</si>
  <si>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</si>
  <si>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</si>
  <si>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</si>
  <si>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</si>
  <si>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</si>
  <si>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</si>
  <si>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</si>
  <si>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</si>
  <si>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</si>
  <si>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</si>
  <si>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</si>
  <si>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</si>
  <si>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</si>
  <si>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</si>
  <si>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</si>
  <si>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</si>
  <si>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</si>
  <si>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</si>
  <si>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</si>
  <si>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</si>
  <si>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</si>
  <si>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</si>
  <si>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</si>
  <si>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</si>
  <si>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</si>
  <si>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</si>
  <si>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</si>
  <si>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</si>
  <si>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</si>
  <si>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</si>
  <si>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</si>
  <si>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</si>
  <si>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</si>
  <si>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</si>
  <si>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</si>
  <si>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</si>
  <si>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</si>
  <si>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</si>
  <si>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</si>
  <si>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</si>
  <si>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</si>
  <si>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</si>
  <si>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</si>
  <si>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</si>
  <si>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</si>
  <si>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</si>
  <si>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</si>
  <si>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</si>
  <si>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</si>
  <si>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</si>
  <si>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</si>
  <si>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</si>
  <si>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</si>
  <si>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</si>
  <si>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</si>
  <si>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</si>
  <si>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</si>
  <si>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</si>
  <si>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</si>
  <si>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</si>
  <si>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</si>
  <si>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</si>
  <si>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</si>
  <si>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</si>
  <si>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</si>
  <si>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</si>
  <si>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</si>
  <si>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</si>
  <si>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</si>
  <si>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</si>
  <si>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</si>
  <si>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</si>
  <si>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</si>
  <si>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</si>
  <si>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</si>
  <si>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</si>
  <si>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</si>
  <si>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</si>
  <si>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</si>
  <si>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</si>
  <si>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</si>
  <si>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</si>
  <si>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</si>
  <si>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</si>
  <si>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</si>
  <si>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</si>
  <si>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</si>
  <si>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</si>
  <si>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</si>
  <si>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</si>
  <si>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</si>
  <si>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</si>
  <si>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</si>
  <si>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</si>
  <si>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</si>
  <si>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</si>
  <si>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</si>
  <si>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</si>
  <si>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</si>
  <si>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</si>
  <si>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</si>
  <si>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</si>
  <si>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</si>
  <si>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</si>
  <si>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</si>
  <si>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</si>
  <si>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</si>
  <si>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</si>
  <si>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</si>
  <si>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</si>
  <si>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</si>
  <si>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</si>
  <si>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</si>
  <si>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</si>
  <si>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</si>
  <si>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</si>
  <si>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</si>
  <si>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</si>
  <si>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</si>
  <si>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</si>
  <si>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</si>
  <si>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</si>
  <si>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</si>
  <si>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</si>
  <si>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</si>
  <si>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</si>
  <si>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</si>
  <si>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</si>
  <si>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</si>
  <si>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</si>
  <si>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</si>
  <si>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</si>
  <si>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</si>
  <si>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</si>
  <si>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</si>
  <si>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</si>
  <si>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</si>
  <si>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</si>
  <si>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</si>
  <si>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</si>
  <si>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</si>
  <si>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</si>
  <si>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</si>
  <si>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</si>
  <si>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</si>
  <si>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</si>
  <si>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</si>
  <si>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</si>
  <si>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</si>
  <si>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</si>
  <si>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</si>
  <si>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</si>
  <si>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</si>
  <si>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</si>
  <si>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</si>
  <si>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</si>
  <si>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</si>
  <si>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</si>
  <si>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</si>
  <si>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</si>
  <si>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</si>
  <si>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</si>
  <si>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</si>
  <si>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</si>
  <si>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</si>
  <si>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</si>
  <si>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</si>
  <si>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</si>
  <si>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</si>
  <si>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</si>
  <si>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</si>
  <si>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</si>
  <si>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</si>
  <si>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</si>
  <si>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</si>
  <si>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</si>
  <si>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</si>
  <si>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</si>
  <si>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</si>
  <si>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</si>
  <si>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</si>
  <si>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</si>
  <si>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</si>
  <si>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</si>
  <si>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</si>
  <si>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</si>
  <si>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</si>
  <si>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</si>
  <si>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</si>
  <si>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</si>
  <si>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</si>
  <si>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</si>
  <si>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</si>
  <si>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</si>
  <si>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</si>
  <si>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</si>
  <si>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</si>
  <si>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</si>
  <si>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</si>
  <si>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</si>
  <si>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</si>
  <si>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</si>
  <si>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</si>
  <si>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</si>
  <si>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</si>
  <si>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</si>
  <si>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</si>
  <si>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</si>
  <si>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</si>
  <si>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</si>
  <si>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</si>
  <si>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</si>
  <si>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</si>
  <si>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</si>
  <si>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</si>
  <si>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</si>
  <si>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</si>
  <si>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</si>
  <si>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</si>
  <si>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</si>
  <si>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</si>
  <si>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</si>
  <si>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</si>
  <si>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</si>
  <si>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</si>
  <si>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</si>
  <si>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</si>
  <si>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</si>
  <si>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</si>
  <si>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</si>
  <si>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</si>
  <si>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</si>
  <si>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</si>
  <si>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</si>
  <si>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</si>
  <si>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</si>
  <si>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</si>
  <si>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</si>
  <si>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</si>
  <si>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</si>
  <si>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</si>
  <si>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</si>
  <si>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</si>
  <si>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</si>
  <si>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</si>
  <si>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</si>
  <si>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</si>
  <si>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</si>
  <si>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</si>
  <si>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</si>
  <si>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</si>
  <si>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</si>
  <si>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</si>
  <si>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</si>
  <si>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</si>
  <si>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</si>
  <si>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</si>
  <si>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</si>
  <si>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</si>
  <si>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</si>
  <si>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</si>
  <si>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</si>
  <si>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</si>
  <si>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</si>
  <si>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</si>
  <si>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</si>
  <si>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</si>
  <si>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</si>
  <si>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</si>
  <si>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</si>
  <si>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</si>
  <si>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</si>
  <si>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</si>
  <si>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</si>
  <si>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</si>
  <si>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</si>
  <si>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</si>
  <si>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</si>
  <si>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</si>
  <si>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</si>
  <si>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</si>
  <si>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</si>
  <si>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</si>
  <si>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</si>
  <si>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</si>
  <si>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</si>
  <si>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</si>
  <si>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</si>
  <si>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</si>
  <si>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</si>
  <si>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</si>
  <si>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</si>
  <si>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</si>
  <si>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</si>
  <si>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</si>
  <si>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</si>
  <si>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</si>
  <si>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</si>
  <si>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</si>
  <si>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</si>
  <si>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</si>
  <si>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</si>
  <si>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</si>
  <si>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</si>
  <si>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</si>
  <si>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</si>
  <si>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</si>
  <si>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</si>
  <si>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</si>
  <si>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</si>
  <si>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</si>
  <si>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</si>
  <si>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</si>
  <si>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</si>
  <si>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</si>
  <si>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</si>
  <si>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</si>
  <si>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</si>
  <si>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</si>
  <si>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</si>
  <si>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</si>
  <si>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</si>
  <si>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</si>
  <si>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</si>
  <si>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</si>
  <si>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</si>
  <si>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</si>
  <si>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</si>
  <si>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</si>
  <si>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</si>
  <si>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</si>
  <si>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</si>
  <si>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</si>
  <si>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</si>
  <si>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</si>
  <si>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</si>
  <si>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</si>
  <si>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</si>
  <si>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</si>
  <si>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</si>
  <si>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</si>
  <si>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</si>
  <si>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</si>
  <si>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</si>
  <si>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</si>
  <si>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</si>
  <si>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</si>
  <si>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</si>
  <si>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</si>
  <si>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</si>
  <si>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</si>
  <si>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</si>
  <si>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</si>
  <si>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</si>
  <si>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</si>
  <si>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</si>
  <si>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</si>
  <si>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</si>
  <si>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</si>
  <si>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</si>
  <si>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</si>
  <si>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</si>
  <si>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</si>
  <si>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</si>
  <si>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</si>
  <si>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</si>
  <si>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</si>
  <si>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</si>
  <si>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</si>
  <si>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</si>
  <si>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</si>
  <si>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</si>
  <si>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</si>
  <si>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</si>
  <si>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</si>
  <si>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</si>
  <si>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</si>
  <si>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</si>
  <si>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</si>
  <si>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</si>
  <si>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</si>
  <si>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</si>
  <si>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</si>
  <si>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</si>
  <si>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</si>
  <si>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</si>
  <si>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</si>
  <si>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</si>
  <si>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</si>
  <si>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</si>
  <si>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</si>
  <si>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</si>
  <si>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</si>
  <si>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</si>
  <si>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</si>
  <si>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</si>
  <si>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</si>
  <si>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</si>
  <si>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</si>
  <si>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</si>
  <si>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</si>
  <si>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</si>
  <si>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</si>
  <si>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</si>
  <si>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</si>
  <si>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</si>
  <si>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</si>
  <si>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</si>
  <si>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</si>
  <si>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</si>
  <si>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</si>
  <si>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</si>
  <si>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</si>
  <si>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</si>
  <si>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</si>
  <si>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</si>
  <si>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</si>
  <si>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</si>
  <si>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</si>
  <si>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</si>
  <si>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</si>
  <si>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</si>
  <si>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</si>
  <si>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</si>
  <si>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</si>
  <si>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</si>
  <si>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</si>
  <si>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</si>
  <si>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</si>
  <si>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</si>
  <si>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</si>
  <si>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</si>
  <si>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</si>
  <si>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</si>
  <si>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</si>
  <si>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</si>
  <si>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</si>
  <si>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</si>
  <si>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</si>
  <si>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</si>
  <si>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</si>
  <si>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</si>
  <si>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</si>
  <si>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</si>
  <si>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</si>
  <si>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</si>
  <si>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</si>
  <si>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</si>
  <si>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</si>
  <si>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</si>
  <si>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</si>
  <si>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</si>
  <si>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</si>
  <si>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</si>
  <si>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</si>
  <si>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</si>
  <si>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</si>
  <si>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</si>
  <si>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</si>
  <si>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</si>
  <si>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</si>
  <si>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</si>
  <si>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</si>
  <si>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</si>
  <si>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</si>
  <si>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</si>
  <si>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</si>
  <si>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</si>
  <si>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</si>
  <si>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</si>
  <si>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</si>
  <si>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</si>
  <si>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</si>
  <si>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</si>
  <si>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</si>
  <si>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</si>
  <si>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</si>
  <si>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</si>
  <si>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</si>
  <si>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</si>
  <si>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</si>
  <si>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</si>
  <si>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</si>
  <si>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</si>
  <si>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</si>
  <si>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</si>
  <si>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</si>
  <si>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</si>
  <si>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</si>
  <si>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</si>
  <si>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</si>
  <si>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</si>
  <si>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</si>
  <si>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</si>
  <si>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</si>
  <si>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</si>
  <si>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</si>
  <si>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</si>
  <si>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</si>
  <si>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</si>
  <si>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</si>
  <si>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</si>
  <si>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</si>
  <si>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</si>
  <si>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</si>
  <si>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</si>
  <si>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</si>
  <si>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</si>
  <si>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</si>
  <si>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</si>
  <si>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</si>
  <si>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</si>
  <si>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</si>
  <si>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</si>
  <si>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</si>
  <si>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</si>
  <si>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</si>
  <si>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</si>
  <si>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</si>
  <si>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</si>
  <si>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</si>
  <si>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</si>
  <si>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</si>
  <si>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</si>
  <si>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</si>
  <si>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</si>
  <si>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</si>
  <si>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</si>
  <si>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</si>
  <si>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</si>
  <si>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</si>
  <si>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</si>
  <si>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</si>
  <si>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</si>
  <si>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</si>
  <si>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</si>
  <si>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</si>
  <si>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</si>
  <si>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</si>
  <si>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</si>
  <si>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</si>
  <si>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</si>
  <si>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</si>
  <si>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</si>
  <si>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</si>
  <si>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</si>
  <si>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</si>
  <si>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</si>
  <si>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</si>
  <si>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</si>
  <si>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</si>
  <si>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</si>
  <si>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</si>
  <si>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</si>
  <si>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</si>
  <si>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</si>
  <si>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</si>
  <si>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</si>
  <si>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</si>
  <si>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</si>
  <si>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</si>
  <si>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</si>
  <si>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</si>
  <si>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</si>
  <si>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</si>
  <si>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</si>
  <si>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</si>
  <si>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</si>
  <si>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</si>
  <si>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</si>
  <si>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</si>
  <si>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</si>
  <si>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</si>
  <si>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</si>
  <si>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</si>
  <si>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</si>
  <si>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</si>
  <si>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</si>
  <si>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</si>
  <si>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</si>
  <si>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</si>
  <si>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</si>
  <si>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</si>
  <si>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</si>
  <si>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</si>
  <si>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</si>
  <si>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</si>
  <si>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</si>
  <si>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</si>
  <si>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</si>
  <si>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</si>
  <si>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</si>
  <si>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</si>
  <si>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</si>
  <si>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</si>
  <si>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</si>
  <si>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</si>
  <si>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</si>
  <si>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</si>
  <si>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</si>
  <si>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</si>
  <si>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</si>
  <si>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</si>
  <si>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</si>
  <si>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</si>
  <si>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</si>
  <si>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</si>
  <si>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</si>
  <si>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</si>
  <si>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</si>
  <si>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</si>
  <si>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</si>
  <si>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</si>
  <si>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</si>
  <si>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</si>
  <si>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</si>
  <si>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</si>
  <si>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</si>
  <si>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</si>
  <si>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</si>
  <si>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</si>
  <si>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</si>
  <si>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</si>
  <si>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</si>
  <si>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</si>
  <si>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</si>
  <si>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</si>
  <si>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</si>
  <si>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</si>
  <si>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</si>
  <si>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</si>
  <si>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</si>
  <si>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</si>
  <si>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</si>
  <si>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</si>
  <si>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</si>
  <si>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</si>
  <si>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</si>
  <si>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</si>
  <si>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</si>
  <si>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</si>
  <si>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</si>
  <si>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</si>
  <si>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</si>
  <si>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</si>
  <si>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</si>
  <si>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</si>
  <si>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</si>
  <si>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</si>
  <si>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</si>
  <si>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</si>
  <si>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</si>
  <si>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</si>
  <si>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</si>
  <si>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</si>
  <si>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</si>
  <si>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</si>
  <si>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</si>
  <si>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</si>
  <si>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</si>
  <si>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</si>
  <si>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</si>
  <si>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</si>
  <si>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</si>
  <si>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</si>
  <si>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</si>
  <si>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</si>
  <si>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</si>
  <si>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</si>
  <si>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</si>
  <si>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</si>
  <si>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</si>
  <si>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</si>
  <si>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</si>
  <si>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</si>
  <si>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</si>
  <si>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</si>
  <si>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</si>
  <si>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</si>
  <si>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</si>
  <si>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</si>
  <si>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</si>
  <si>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</si>
  <si>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</si>
  <si>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</si>
  <si>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</si>
  <si>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</si>
  <si>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</si>
  <si>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</si>
  <si>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</si>
  <si>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</si>
  <si>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</si>
  <si>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</si>
  <si>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</si>
  <si>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</si>
  <si>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</si>
  <si>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</si>
  <si>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</si>
  <si>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</si>
  <si>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</si>
  <si>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</si>
  <si>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</si>
  <si>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</si>
  <si>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</si>
  <si>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</si>
  <si>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</si>
  <si>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</si>
  <si>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</si>
  <si>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</si>
  <si>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</si>
  <si>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</si>
  <si>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</si>
  <si>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</si>
  <si>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</si>
  <si>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</si>
  <si>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</si>
  <si>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</si>
  <si>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</si>
  <si>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</si>
  <si>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</si>
  <si>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</si>
  <si>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</si>
  <si>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</si>
  <si>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</si>
  <si>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</si>
  <si>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</si>
  <si>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</si>
  <si>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</si>
  <si>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</si>
  <si>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</si>
  <si>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</si>
  <si>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</si>
  <si>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</si>
  <si>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</si>
  <si>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</si>
  <si>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</si>
  <si>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</si>
  <si>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</si>
  <si>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</si>
  <si>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</si>
  <si>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</si>
  <si>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</si>
  <si>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</si>
  <si>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</si>
  <si>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</si>
  <si>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</si>
  <si>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</si>
  <si>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</si>
  <si>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</si>
  <si>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</si>
  <si>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</si>
  <si>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</si>
  <si>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</si>
  <si>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</si>
  <si>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</si>
  <si>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</si>
  <si>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</si>
  <si>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</si>
  <si>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</si>
  <si>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</si>
  <si>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</si>
  <si>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</si>
  <si>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</si>
  <si>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</si>
  <si>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</si>
  <si>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</si>
  <si>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</si>
  <si>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</si>
  <si>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</si>
  <si>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</si>
  <si>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</si>
  <si>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</si>
  <si>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</si>
  <si>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</si>
  <si>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</si>
  <si>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</si>
  <si>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</si>
  <si>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</si>
  <si>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</si>
  <si>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</si>
  <si>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</si>
  <si>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</si>
  <si>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</si>
  <si>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</si>
  <si>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</si>
  <si>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</si>
  <si>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</si>
  <si>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</si>
  <si>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</si>
  <si>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</si>
  <si>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</si>
  <si>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</si>
  <si>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</si>
  <si>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</si>
  <si>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</si>
  <si>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</si>
  <si>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</si>
  <si>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</si>
  <si>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</si>
  <si>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</si>
  <si>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</si>
  <si>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</si>
  <si>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</si>
  <si>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</si>
  <si>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</si>
  <si>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</si>
  <si>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</si>
  <si>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</si>
  <si>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</si>
  <si>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</si>
  <si>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</si>
  <si>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</si>
  <si>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</si>
  <si>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</si>
  <si>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</si>
  <si>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</si>
  <si>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</si>
  <si>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</si>
  <si>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</si>
  <si>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</si>
  <si>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</si>
  <si>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</si>
  <si>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</si>
  <si>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</si>
  <si>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</si>
  <si>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</si>
  <si>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</si>
  <si>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</si>
  <si>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</si>
  <si>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</si>
  <si>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</si>
  <si>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</si>
  <si>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</si>
  <si>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</si>
  <si>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</si>
  <si>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</si>
  <si>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</si>
  <si>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</si>
  <si>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</si>
  <si>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</si>
  <si>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</si>
  <si>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</si>
  <si>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</si>
  <si>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</si>
  <si>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</si>
  <si>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</si>
  <si>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</si>
  <si>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</si>
  <si>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</si>
  <si>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</si>
  <si>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</si>
  <si>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</si>
  <si>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</si>
  <si>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</si>
  <si>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</si>
  <si>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</si>
  <si>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</si>
  <si>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</si>
  <si>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</si>
  <si>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</si>
  <si>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</si>
  <si>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</si>
  <si>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</si>
  <si>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</si>
  <si>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</si>
  <si>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</si>
  <si>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</si>
  <si>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</si>
  <si>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</si>
  <si>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</si>
  <si>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</si>
  <si>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</si>
  <si>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</si>
  <si>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</si>
  <si>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</si>
  <si>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</si>
  <si>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</si>
  <si>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</si>
  <si>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</si>
  <si>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</si>
  <si>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</si>
  <si>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</si>
  <si>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</si>
  <si>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</si>
  <si>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</si>
  <si>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</si>
  <si>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</si>
  <si>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</si>
  <si>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</si>
  <si>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</si>
  <si>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</si>
  <si>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</si>
  <si>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</si>
  <si>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</si>
  <si>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</si>
  <si>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</si>
  <si>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</si>
  <si>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</si>
  <si>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</si>
  <si>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</si>
  <si>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</si>
  <si>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</si>
  <si>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</si>
  <si>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</si>
  <si>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</si>
  <si>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</si>
  <si>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</si>
  <si>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</si>
  <si>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</si>
  <si>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</si>
  <si>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</si>
  <si>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</si>
  <si>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</si>
  <si>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</si>
  <si>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</si>
  <si>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</si>
  <si>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</si>
  <si>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</si>
  <si>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</si>
  <si>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</si>
  <si>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</si>
  <si>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</si>
  <si>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</si>
  <si>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</si>
  <si>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</si>
  <si>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</si>
  <si>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</si>
  <si>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</si>
  <si>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</si>
  <si>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</si>
  <si>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</si>
  <si>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</si>
  <si>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</si>
  <si>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</si>
  <si>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</si>
  <si>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</si>
  <si>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</si>
  <si>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</si>
  <si>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</si>
  <si>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</si>
  <si>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</si>
  <si>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</si>
  <si>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</si>
  <si>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</si>
  <si>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</si>
  <si>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</si>
  <si>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</si>
  <si>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</si>
  <si>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</si>
  <si>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</si>
  <si>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</si>
  <si>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</si>
  <si>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</si>
  <si>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</si>
  <si>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</si>
  <si>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</si>
  <si>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</si>
  <si>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</si>
  <si>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</si>
  <si>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</si>
  <si>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</si>
  <si>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</si>
  <si>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</si>
  <si>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</si>
  <si>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</si>
  <si>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</si>
  <si>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</si>
  <si>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</si>
  <si>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</si>
  <si>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</si>
  <si>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</si>
  <si>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</si>
  <si>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</si>
  <si>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</si>
  <si>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</si>
  <si>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</si>
  <si>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</si>
  <si>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</si>
  <si>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</si>
  <si>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</si>
  <si>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</si>
  <si>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</si>
  <si>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</si>
  <si>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</si>
  <si>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</si>
  <si>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</si>
  <si>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</si>
  <si>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</si>
  <si>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</si>
  <si>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</si>
  <si>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</si>
  <si>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</si>
  <si>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</si>
  <si>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</si>
  <si>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</si>
  <si>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</si>
  <si>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</si>
  <si>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</si>
  <si>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</si>
  <si>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</si>
  <si>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</si>
  <si>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</si>
  <si>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</si>
  <si>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</si>
  <si>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</si>
  <si>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</si>
  <si>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</si>
  <si>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</si>
  <si>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</si>
  <si>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</si>
  <si>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</si>
  <si>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</si>
  <si>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</si>
  <si>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</si>
  <si>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</si>
  <si>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</si>
  <si>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</si>
  <si>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</si>
  <si>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</si>
  <si>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</si>
  <si>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</si>
  <si>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</si>
  <si>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</si>
  <si>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</si>
  <si>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</si>
  <si>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</si>
  <si>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</si>
  <si>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</si>
  <si>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</si>
  <si>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</si>
  <si>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</si>
  <si>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</si>
  <si>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</si>
  <si>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</si>
  <si>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</si>
  <si>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</si>
  <si>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</si>
  <si>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</si>
  <si>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</si>
  <si>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</si>
  <si>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</si>
  <si>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</si>
  <si>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</si>
  <si>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</si>
  <si>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</si>
  <si>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</si>
  <si>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</si>
  <si>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</si>
  <si>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</si>
  <si>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</si>
  <si>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</si>
  <si>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</si>
  <si>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</si>
  <si>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</si>
  <si>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</si>
  <si>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</si>
  <si>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</si>
  <si>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</si>
  <si>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</si>
  <si>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</si>
  <si>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</si>
  <si>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</si>
  <si>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</si>
  <si>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</si>
  <si>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</si>
  <si>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</si>
  <si>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</si>
  <si>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</si>
  <si>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</si>
  <si>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</si>
  <si>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</si>
  <si>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</si>
  <si>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</si>
  <si>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</si>
  <si>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</si>
  <si>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</si>
  <si>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</si>
  <si>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</si>
  <si>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</si>
  <si>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</si>
  <si>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</si>
  <si>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</si>
  <si>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</si>
  <si>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</si>
  <si>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</si>
  <si>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</si>
  <si>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</si>
  <si>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</si>
  <si>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</si>
  <si>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</si>
  <si>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</si>
  <si>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</si>
  <si>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</si>
  <si>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</si>
  <si>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</si>
  <si>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</si>
  <si>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</si>
  <si>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</si>
  <si>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</si>
  <si>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</si>
  <si>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</si>
  <si>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</si>
  <si>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</si>
  <si>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</si>
  <si>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</si>
  <si>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</si>
  <si>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</si>
  <si>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</si>
  <si>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</si>
  <si>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</si>
  <si>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</si>
  <si>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</si>
  <si>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</si>
  <si>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</si>
  <si>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</si>
  <si>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</si>
  <si>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</si>
  <si>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</si>
  <si>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</si>
  <si>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</si>
  <si>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</si>
  <si>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</si>
  <si>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</si>
  <si>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</si>
  <si>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</si>
  <si>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</si>
  <si>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</si>
  <si>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</si>
  <si>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</si>
  <si>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</si>
  <si>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</si>
  <si>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</si>
  <si>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</si>
  <si>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</si>
  <si>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</si>
  <si>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</si>
  <si>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</si>
  <si>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</si>
  <si>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</si>
  <si>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</si>
  <si>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</si>
  <si>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</si>
  <si>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</si>
  <si>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</si>
  <si>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</si>
  <si>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</si>
  <si>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</si>
  <si>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</si>
  <si>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</si>
  <si>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</si>
  <si>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</si>
  <si>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</si>
  <si>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</si>
  <si>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</si>
  <si>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</si>
  <si>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</si>
  <si>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</si>
  <si>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</si>
  <si>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</si>
  <si>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</si>
  <si>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</si>
  <si>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</si>
  <si>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</si>
  <si>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</si>
  <si>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</si>
  <si>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</si>
  <si>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</si>
  <si>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</si>
  <si>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</si>
  <si>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</si>
  <si>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</si>
  <si>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</si>
  <si>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</si>
  <si>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</si>
  <si>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</si>
  <si>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</si>
  <si>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</si>
  <si>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</si>
  <si>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</si>
  <si>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</si>
  <si>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</si>
  <si>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</si>
  <si>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</si>
  <si>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</si>
  <si>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</si>
  <si>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</si>
  <si>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</si>
  <si>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</si>
  <si>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</si>
  <si>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</si>
  <si>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</si>
  <si>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</si>
  <si>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</si>
  <si>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</si>
  <si>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</si>
  <si>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</si>
  <si>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</si>
  <si>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</si>
  <si>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</si>
  <si>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</si>
  <si>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</si>
  <si>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</si>
  <si>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</si>
  <si>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</si>
  <si>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</si>
  <si>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</si>
  <si>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</si>
  <si>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</si>
  <si>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</si>
  <si>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</si>
  <si>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</si>
  <si>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</si>
  <si>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</si>
  <si>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</si>
  <si>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</si>
  <si>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</si>
  <si>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</si>
  <si>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</si>
  <si>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</si>
  <si>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</si>
  <si>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</si>
  <si>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</si>
  <si>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</si>
  <si>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</si>
  <si>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</si>
  <si>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</si>
  <si>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</si>
  <si>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</si>
  <si>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</si>
  <si>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</si>
  <si>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</si>
  <si>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</si>
  <si>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</si>
  <si>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</si>
  <si>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</si>
  <si>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</si>
  <si>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</si>
  <si>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</si>
  <si>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</si>
  <si>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</si>
  <si>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</si>
  <si>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</si>
  <si>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</si>
  <si>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</si>
  <si>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</si>
  <si>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</si>
  <si>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</si>
  <si>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</si>
  <si>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</si>
  <si>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</si>
  <si>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</si>
  <si>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</si>
  <si>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</si>
  <si>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</si>
  <si>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</si>
  <si>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</si>
  <si>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</si>
  <si>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</si>
  <si>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</si>
  <si>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</si>
  <si>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</si>
  <si>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</si>
  <si>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</si>
  <si>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</si>
  <si>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</si>
  <si>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</si>
  <si>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</si>
  <si>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</si>
  <si>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</si>
  <si>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</si>
  <si>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</si>
  <si>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</si>
  <si>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</si>
  <si>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</si>
  <si>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</si>
  <si>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</si>
  <si>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</si>
  <si>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</si>
  <si>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</si>
  <si>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</si>
  <si>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</si>
  <si>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</si>
  <si>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</si>
  <si>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</si>
  <si>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</si>
  <si>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</si>
  <si>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</si>
  <si>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</si>
  <si>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</si>
  <si>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</si>
  <si>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</si>
  <si>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</si>
  <si>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</si>
  <si>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</si>
  <si>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</si>
  <si>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</si>
  <si>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</si>
  <si>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</si>
  <si>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</si>
  <si>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</si>
  <si>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</si>
  <si>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</si>
  <si>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</si>
  <si>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</si>
  <si>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</si>
  <si>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</si>
  <si>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</si>
  <si>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</si>
  <si>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</si>
  <si>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</si>
  <si>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</si>
  <si>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</si>
  <si>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</si>
  <si>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</si>
  <si>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</si>
  <si>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</si>
  <si>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</si>
  <si>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</si>
  <si>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</si>
  <si>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</si>
  <si>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</si>
  <si>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</si>
  <si>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</si>
  <si>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</si>
  <si>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</si>
  <si>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</si>
  <si>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</si>
  <si>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</si>
  <si>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</si>
  <si>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</si>
  <si>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</si>
  <si>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</si>
  <si>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</si>
  <si>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</si>
  <si>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</si>
  <si>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</si>
  <si>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</si>
  <si>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</si>
  <si>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</si>
  <si>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</si>
  <si>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</si>
  <si>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</si>
  <si>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</si>
  <si>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</si>
  <si>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</si>
  <si>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</si>
  <si>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</si>
  <si>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</si>
  <si>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</si>
  <si>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</si>
  <si>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</si>
  <si>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</si>
  <si>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</si>
  <si>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</si>
  <si>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</si>
  <si>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</si>
  <si>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</si>
  <si>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</si>
  <si>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</si>
  <si>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</si>
  <si>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</si>
  <si>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</si>
  <si>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</si>
  <si>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</si>
  <si>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</si>
  <si>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</si>
  <si>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</si>
  <si>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</si>
  <si>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</si>
  <si>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</si>
  <si>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</si>
  <si>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</si>
  <si>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</si>
  <si>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</si>
  <si>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</si>
  <si>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</si>
  <si>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</si>
  <si>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</si>
  <si>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</si>
  <si>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</si>
  <si>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</si>
  <si>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</si>
  <si>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</si>
  <si>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</si>
  <si>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</si>
  <si>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</si>
  <si>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</si>
  <si>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</si>
  <si>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</si>
  <si>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</si>
  <si>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</si>
  <si>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</si>
  <si>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</si>
  <si>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</si>
  <si>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</si>
  <si>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</si>
  <si>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</si>
  <si>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</si>
  <si>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</si>
  <si>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</si>
  <si>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</si>
  <si>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</si>
  <si>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</si>
  <si>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</si>
  <si>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</si>
  <si>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</si>
  <si>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</si>
  <si>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</si>
  <si>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</si>
  <si>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</si>
  <si>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</si>
  <si>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</si>
  <si>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</si>
  <si>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</si>
  <si>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</si>
  <si>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</si>
  <si>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</si>
  <si>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</si>
  <si>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</si>
  <si>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</si>
  <si>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</si>
  <si>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</si>
  <si>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</si>
  <si>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</si>
  <si>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</si>
  <si>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</si>
  <si>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</si>
  <si>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</si>
  <si>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</si>
  <si>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</si>
  <si>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</si>
  <si>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</si>
  <si>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</si>
  <si>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</si>
  <si>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</si>
  <si>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</si>
  <si>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</si>
  <si>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</si>
  <si>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</si>
  <si>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</si>
  <si>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</si>
  <si>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</si>
  <si>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</si>
  <si>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</si>
  <si>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</si>
  <si>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</si>
  <si>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</si>
  <si>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</si>
  <si>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</si>
  <si>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</si>
  <si>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</si>
  <si>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</si>
  <si>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</si>
  <si>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</si>
  <si>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</si>
  <si>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</si>
  <si>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</si>
  <si>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</si>
  <si>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</si>
  <si>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</si>
  <si>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</si>
  <si>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</si>
  <si>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</si>
  <si>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</si>
  <si>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</si>
  <si>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</si>
  <si>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</si>
  <si>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</si>
  <si>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</si>
  <si>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</si>
  <si>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</si>
  <si>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</si>
  <si>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</si>
  <si>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</si>
  <si>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</si>
  <si>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</si>
  <si>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</si>
  <si>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</si>
  <si>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</si>
  <si>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</si>
  <si>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</si>
  <si>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</si>
  <si>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</si>
  <si>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</si>
  <si>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</si>
  <si>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</si>
  <si>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</si>
  <si>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</si>
  <si>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</si>
  <si>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</si>
  <si>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</si>
  <si>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</si>
  <si>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</si>
  <si>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</si>
  <si>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</si>
  <si>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</si>
  <si>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</si>
  <si>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</si>
  <si>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</si>
  <si>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</si>
  <si>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</si>
  <si>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</si>
  <si>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</si>
  <si>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</si>
  <si>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</si>
  <si>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</si>
  <si>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</si>
  <si>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</si>
  <si>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</si>
  <si>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</si>
  <si>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</si>
  <si>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</si>
  <si>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</si>
  <si>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</si>
  <si>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</si>
  <si>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</si>
  <si>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</si>
  <si>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</si>
  <si>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</si>
  <si>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</si>
  <si>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</si>
  <si>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</si>
  <si>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</si>
  <si>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</si>
  <si>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</si>
  <si>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</si>
  <si>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</si>
  <si>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</si>
  <si>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</si>
  <si>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</si>
  <si>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</si>
  <si>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</si>
  <si>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</si>
  <si>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</si>
  <si>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</si>
  <si>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</si>
  <si>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</si>
  <si>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</si>
  <si>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</si>
  <si>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</si>
  <si>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</si>
  <si>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</si>
  <si>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</si>
  <si>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</si>
  <si>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</si>
  <si>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</si>
  <si>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</si>
  <si>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</si>
  <si>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</si>
  <si>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</si>
  <si>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</si>
  <si>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</si>
  <si>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</si>
  <si>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</si>
  <si>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</si>
  <si>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</si>
  <si>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</si>
  <si>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</si>
  <si>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</si>
  <si>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</si>
  <si>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</si>
  <si>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</si>
  <si>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</si>
  <si>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</si>
  <si>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</si>
  <si>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</si>
  <si>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</si>
  <si>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</si>
  <si>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</si>
  <si>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</si>
  <si>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</si>
  <si>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</si>
  <si>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</si>
  <si>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</si>
  <si>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</si>
  <si>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</si>
  <si>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</si>
  <si>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</si>
  <si>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</si>
  <si>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</si>
  <si>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</si>
  <si>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</si>
  <si>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</si>
  <si>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</si>
  <si>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</si>
  <si>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</si>
  <si>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</si>
  <si>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</si>
  <si>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</si>
  <si>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</si>
  <si>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</si>
  <si>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</si>
  <si>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</si>
  <si>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</si>
  <si>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</si>
  <si>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</si>
  <si>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</si>
  <si>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</si>
  <si>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</si>
  <si>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</si>
  <si>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</si>
  <si>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</si>
  <si>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</si>
  <si>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</si>
  <si>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</si>
  <si>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</si>
  <si>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</si>
  <si>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</si>
  <si>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</si>
  <si>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</si>
  <si>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</si>
  <si>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</si>
  <si>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</si>
  <si>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</si>
  <si>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</si>
  <si>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</si>
  <si>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</si>
  <si>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</si>
  <si>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</si>
  <si>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</si>
  <si>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</si>
  <si>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</si>
  <si>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</si>
  <si>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</si>
  <si>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</si>
  <si>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</si>
  <si>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</si>
  <si>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</si>
  <si>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</si>
  <si>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</si>
  <si>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</si>
  <si>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</si>
  <si>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</si>
  <si>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</si>
  <si>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</si>
  <si>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</si>
  <si>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</si>
  <si>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</si>
  <si>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</si>
  <si>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</si>
  <si>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</si>
  <si>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</si>
  <si>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</si>
  <si>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</si>
  <si>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</si>
  <si>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</si>
  <si>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</si>
  <si>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</si>
  <si>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</si>
  <si>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</si>
  <si>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</si>
  <si>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</si>
  <si>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</si>
  <si>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</si>
  <si>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</si>
  <si>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</si>
  <si>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</si>
  <si>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</si>
  <si>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</si>
  <si>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</si>
  <si>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</si>
  <si>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</si>
  <si>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</si>
  <si>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</si>
  <si>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</si>
  <si>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</si>
  <si>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</si>
  <si>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</si>
  <si>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</si>
  <si>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</si>
  <si>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</si>
  <si>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</si>
  <si>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</si>
  <si>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</si>
  <si>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</si>
  <si>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</si>
  <si>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</si>
  <si>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</si>
  <si>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</si>
  <si>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</si>
  <si>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</si>
  <si>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</si>
  <si>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</si>
  <si>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</si>
  <si>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</si>
  <si>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</si>
  <si>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</si>
  <si>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</si>
  <si>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</si>
  <si>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</si>
  <si>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</si>
  <si>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</si>
  <si>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</si>
  <si>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</si>
  <si>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</si>
  <si>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</si>
  <si>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</si>
  <si>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</si>
  <si>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</si>
  <si>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</si>
  <si>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</si>
  <si>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</si>
  <si>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</si>
  <si>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</si>
  <si>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</si>
  <si>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</si>
  <si>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</si>
  <si>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</si>
  <si>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</si>
  <si>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</si>
  <si>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</si>
  <si>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</si>
  <si>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</si>
  <si>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</si>
  <si>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</si>
  <si>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</si>
  <si>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</si>
  <si>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</si>
  <si>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</si>
  <si>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</si>
  <si>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</si>
  <si>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</si>
  <si>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</si>
  <si>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</si>
  <si>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</si>
  <si>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</si>
  <si>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</si>
  <si>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</si>
  <si>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</si>
  <si>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</si>
  <si>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</si>
  <si>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</si>
  <si>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</si>
  <si>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</si>
  <si>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</si>
  <si>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</si>
  <si>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</si>
  <si>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</si>
  <si>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</si>
  <si>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</si>
  <si>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</si>
  <si>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</si>
  <si>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</si>
  <si>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</si>
  <si>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</si>
  <si>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</si>
  <si>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</si>
  <si>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</si>
  <si>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</si>
  <si>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</si>
  <si>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</si>
  <si>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</si>
  <si>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</si>
  <si>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</si>
  <si>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</si>
  <si>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</si>
  <si>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</si>
  <si>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</si>
  <si>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</si>
  <si>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</si>
  <si>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</si>
  <si>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</si>
  <si>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</si>
  <si>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</si>
  <si>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</si>
  <si>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</si>
  <si>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</si>
  <si>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</si>
  <si>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</si>
  <si>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</si>
  <si>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</si>
  <si>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</si>
  <si>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</si>
  <si>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</si>
  <si>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</si>
  <si>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</si>
  <si>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</si>
  <si>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</si>
  <si>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</si>
  <si>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</si>
  <si>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</si>
  <si>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</si>
  <si>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</si>
  <si>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</si>
  <si>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</si>
  <si>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</si>
  <si>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</si>
  <si>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</si>
  <si>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</si>
  <si>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</si>
  <si>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</si>
  <si>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</si>
  <si>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</si>
  <si>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</si>
  <si>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</si>
  <si>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</si>
  <si>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</si>
  <si>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</si>
  <si>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</si>
  <si>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</si>
  <si>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</si>
  <si>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</si>
  <si>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</si>
  <si>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</si>
  <si>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</si>
  <si>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</si>
  <si>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</si>
  <si>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</si>
  <si>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</si>
  <si>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</si>
  <si>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</si>
  <si>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</si>
  <si>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</si>
  <si>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</si>
  <si>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</si>
  <si>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</si>
  <si>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</si>
  <si>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</si>
  <si>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</si>
  <si>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</si>
  <si>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</si>
  <si>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</si>
  <si>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</si>
  <si>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</si>
  <si>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</si>
  <si>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</si>
  <si>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</si>
  <si>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</si>
  <si>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</si>
  <si>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</si>
  <si>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</si>
  <si>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</si>
  <si>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</si>
  <si>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</si>
  <si>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</si>
  <si>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</si>
  <si>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</si>
  <si>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</si>
  <si>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</si>
  <si>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</si>
  <si>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</si>
  <si>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</si>
  <si>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</si>
  <si>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</si>
  <si>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</si>
  <si>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</si>
  <si>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</si>
  <si>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</si>
  <si>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</si>
  <si>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</si>
  <si>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</si>
  <si>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</si>
  <si>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</si>
  <si>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</si>
  <si>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</si>
  <si>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</si>
  <si>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</si>
  <si>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</si>
  <si>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</si>
  <si>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</si>
  <si>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</si>
  <si>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</si>
  <si>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</si>
  <si>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</si>
  <si>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</si>
  <si>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</si>
  <si>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</si>
  <si>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</si>
  <si>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</si>
  <si>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</si>
  <si>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</si>
  <si>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</si>
  <si>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</si>
  <si>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</si>
  <si>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</si>
  <si>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</si>
  <si>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</si>
  <si>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</si>
  <si>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</si>
  <si>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</si>
  <si>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</si>
  <si>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</si>
  <si>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</si>
  <si>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</si>
  <si>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</si>
  <si>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</si>
  <si>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</si>
  <si>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</si>
  <si>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</si>
  <si>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</si>
  <si>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</si>
  <si>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</si>
  <si>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</si>
  <si>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</si>
  <si>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</si>
  <si>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</si>
  <si>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</si>
  <si>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</si>
  <si>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</si>
  <si>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</si>
  <si>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</si>
  <si>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</si>
  <si>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</si>
  <si>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</si>
  <si>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</si>
  <si>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</si>
  <si>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</si>
  <si>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</si>
  <si>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</si>
  <si>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</si>
  <si>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</si>
  <si>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</si>
  <si>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</si>
  <si>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</si>
  <si>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</si>
  <si>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</si>
  <si>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</si>
  <si>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</si>
  <si>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</si>
  <si>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</si>
  <si>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</si>
  <si>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</si>
  <si>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</si>
  <si>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</si>
  <si>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</si>
  <si>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</si>
  <si>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</si>
  <si>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</si>
  <si>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</si>
  <si>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</si>
  <si>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</si>
  <si>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</si>
  <si>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</si>
  <si>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</si>
  <si>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</si>
  <si>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</si>
  <si>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</si>
  <si>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</si>
  <si>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</si>
  <si>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</si>
  <si>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</si>
  <si>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</si>
  <si>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</si>
  <si>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</si>
  <si>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</si>
  <si>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</si>
  <si>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</si>
  <si>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</si>
  <si>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</si>
  <si>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</si>
  <si>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</si>
  <si>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</si>
  <si>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</si>
  <si>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</si>
  <si>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</si>
  <si>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</si>
  <si>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</si>
  <si>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</si>
  <si>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</si>
  <si>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</si>
  <si>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</si>
  <si>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</si>
  <si>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</si>
  <si>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</si>
  <si>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</si>
  <si>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</si>
  <si>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</si>
  <si>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</si>
  <si>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</si>
  <si>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</si>
  <si>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</si>
  <si>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</si>
  <si>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</si>
  <si>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</si>
  <si>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</si>
  <si>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</si>
  <si>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</si>
  <si>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</si>
  <si>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</si>
  <si>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</si>
  <si>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</si>
  <si>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</si>
  <si>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</si>
  <si>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</si>
  <si>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</si>
  <si>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</si>
  <si>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</si>
  <si>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</si>
  <si>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</si>
  <si>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</si>
  <si>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</si>
  <si>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</si>
  <si>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</si>
  <si>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</si>
  <si>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</si>
  <si>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</si>
  <si>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</si>
  <si>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</si>
  <si>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</si>
  <si>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</si>
  <si>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</si>
  <si>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</si>
  <si>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</si>
  <si>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</si>
  <si>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</si>
  <si>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</si>
  <si>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</si>
  <si>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</si>
  <si>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</si>
  <si>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</si>
  <si>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</si>
  <si>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</si>
  <si>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</si>
  <si>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</si>
  <si>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</si>
  <si>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</si>
  <si>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</si>
  <si>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</si>
  <si>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</si>
  <si>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</si>
  <si>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</si>
  <si>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</si>
  <si>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</si>
  <si>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</si>
  <si>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</si>
  <si>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</si>
  <si>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</si>
  <si>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</si>
  <si>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</si>
  <si>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</si>
  <si>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</si>
  <si>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</si>
  <si>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</si>
  <si>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</si>
  <si>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</si>
  <si>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</si>
  <si>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</si>
  <si>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</si>
  <si>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</si>
  <si>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</si>
  <si>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</si>
  <si>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</si>
  <si>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</si>
  <si>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</si>
  <si>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</si>
  <si>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</si>
  <si>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</si>
  <si>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</si>
  <si>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</si>
  <si>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</si>
  <si>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</si>
  <si>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</si>
  <si>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</si>
  <si>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</si>
  <si>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</si>
  <si>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</si>
  <si>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</si>
  <si>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</si>
  <si>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</si>
  <si>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</si>
  <si>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</si>
  <si>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</si>
  <si>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</si>
  <si>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</si>
  <si>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</si>
  <si>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</si>
  <si>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</si>
  <si>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</si>
  <si>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</si>
  <si>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</si>
  <si>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</si>
  <si>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</si>
  <si>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</si>
  <si>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</si>
  <si>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</si>
  <si>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</si>
  <si>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</si>
  <si>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</si>
  <si>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</si>
  <si>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</si>
  <si>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</si>
  <si>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</si>
  <si>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</si>
  <si>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</si>
  <si>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</si>
  <si>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</si>
  <si>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</si>
  <si>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</si>
  <si>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</si>
  <si>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</si>
  <si>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</si>
  <si>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</si>
  <si>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</si>
  <si>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</si>
  <si>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</si>
  <si>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</si>
  <si>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</si>
  <si>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</si>
  <si>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</si>
  <si>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</si>
  <si>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</si>
  <si>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</si>
  <si>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</si>
  <si>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</si>
  <si>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</si>
  <si>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</si>
  <si>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</si>
  <si>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</si>
  <si>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</si>
  <si>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</si>
  <si>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</si>
  <si>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</si>
  <si>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</si>
  <si>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</si>
  <si>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</si>
  <si>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</si>
  <si>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</si>
  <si>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</si>
  <si>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</si>
  <si>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</si>
  <si>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</si>
  <si>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</si>
  <si>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</si>
  <si>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</si>
  <si>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</si>
  <si>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</si>
  <si>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</si>
  <si>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</si>
  <si>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</si>
  <si>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</si>
  <si>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</si>
  <si>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</si>
  <si>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</si>
  <si>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</si>
  <si>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</si>
  <si>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</si>
  <si>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</si>
  <si>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</si>
  <si>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</si>
  <si>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</si>
  <si>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</si>
  <si>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</si>
  <si>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</si>
  <si>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</si>
  <si>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</si>
  <si>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</si>
  <si>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</si>
  <si>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</si>
  <si>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</si>
  <si>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</si>
  <si>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</si>
  <si>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</si>
  <si>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</si>
  <si>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</si>
  <si>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</si>
  <si>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</si>
  <si>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</si>
  <si>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</si>
  <si>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</si>
  <si>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</si>
  <si>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</si>
  <si>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</si>
  <si>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</si>
  <si>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</si>
  <si>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</si>
  <si>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</si>
  <si>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</si>
  <si>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</si>
  <si>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</si>
  <si>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</si>
  <si>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</si>
  <si>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</si>
  <si>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</si>
  <si>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</si>
  <si>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</si>
  <si>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</si>
  <si>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</si>
  <si>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</si>
  <si>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</si>
  <si>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</si>
  <si>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</si>
  <si>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</si>
  <si>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</si>
  <si>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</si>
  <si>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</si>
  <si>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</si>
  <si>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</si>
  <si>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</si>
  <si>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</si>
  <si>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</si>
  <si>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</si>
  <si>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</si>
  <si>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</si>
  <si>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</si>
  <si>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</si>
  <si>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</si>
  <si>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</si>
  <si>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</si>
  <si>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</si>
  <si>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</si>
  <si>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</si>
  <si>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</si>
  <si>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</si>
  <si>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</si>
  <si>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</si>
  <si>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</si>
  <si>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</si>
  <si>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</si>
  <si>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</si>
  <si>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</si>
  <si>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</si>
  <si>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</si>
  <si>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</si>
  <si>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</si>
  <si>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</si>
  <si>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</si>
  <si>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</si>
  <si>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</si>
  <si>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</si>
  <si>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</si>
  <si>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</si>
  <si>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</si>
  <si>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</si>
  <si>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</si>
  <si>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</si>
  <si>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</si>
  <si>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</si>
  <si>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</si>
  <si>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</si>
  <si>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</si>
  <si>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</si>
  <si>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</si>
  <si>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</si>
  <si>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</si>
  <si>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</si>
  <si>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</si>
  <si>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</si>
  <si>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</si>
  <si>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</si>
  <si>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</si>
  <si>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</si>
  <si>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</si>
  <si>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</si>
  <si>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</si>
  <si>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</si>
  <si>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</si>
  <si>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</si>
  <si>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</si>
  <si>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</si>
  <si>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</si>
  <si>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</si>
  <si>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</si>
  <si>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</si>
  <si>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</si>
  <si>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</si>
  <si>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</si>
  <si>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</si>
  <si>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</si>
  <si>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</si>
  <si>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</si>
  <si>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</si>
  <si>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</si>
  <si>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</si>
  <si>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</si>
  <si>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</si>
  <si>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</si>
  <si>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</si>
  <si>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</si>
  <si>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</si>
  <si>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</si>
  <si>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</si>
  <si>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</si>
  <si>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</si>
  <si>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</si>
  <si>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</si>
  <si>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</si>
  <si>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</si>
  <si>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</si>
  <si>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</si>
  <si>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</si>
  <si>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</si>
  <si>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</si>
  <si>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</si>
  <si>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</si>
  <si>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</si>
  <si>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</si>
  <si>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</si>
  <si>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</si>
  <si>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</si>
  <si>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</si>
  <si>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</si>
  <si>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</si>
  <si>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</si>
  <si>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</si>
  <si>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</si>
  <si>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</si>
  <si>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</si>
  <si>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</si>
  <si>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</si>
  <si>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</si>
  <si>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</si>
  <si>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</si>
  <si>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</si>
  <si>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</si>
  <si>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</si>
  <si>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</si>
  <si>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</si>
  <si>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</si>
  <si>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</si>
  <si>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</si>
  <si>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</si>
  <si>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</si>
  <si>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</si>
  <si>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</si>
  <si>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</si>
  <si>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</si>
  <si>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</si>
  <si>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</si>
  <si>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</si>
  <si>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</si>
  <si>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</si>
  <si>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</si>
  <si>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</si>
  <si>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</si>
  <si>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</si>
  <si>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</si>
  <si>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</si>
  <si>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</si>
  <si>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</si>
  <si>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</si>
  <si>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</si>
  <si>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</si>
  <si>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</si>
  <si>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</si>
  <si>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</si>
  <si>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</si>
  <si>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</si>
  <si>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</si>
  <si>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</si>
  <si>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</si>
  <si>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</si>
  <si>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</si>
  <si>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</si>
  <si>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</si>
  <si>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</si>
  <si>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</si>
  <si>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</si>
  <si>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</si>
  <si>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</si>
  <si>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</si>
  <si>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</si>
  <si>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</si>
  <si>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</si>
  <si>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</si>
  <si>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</si>
  <si>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</si>
  <si>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</si>
  <si>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</si>
  <si>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</si>
  <si>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</si>
  <si>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</si>
  <si>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</si>
  <si>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</si>
  <si>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</si>
  <si>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</si>
  <si>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</si>
  <si>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</si>
  <si>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</si>
  <si>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</si>
  <si>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</si>
  <si>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</si>
  <si>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</si>
  <si>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</si>
  <si>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</si>
  <si>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</si>
  <si>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</si>
  <si>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</si>
  <si>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</si>
  <si>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</si>
  <si>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</si>
  <si>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</si>
  <si>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</si>
  <si>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</si>
  <si>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</si>
  <si>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</si>
  <si>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</si>
  <si>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</si>
  <si>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</si>
  <si>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</si>
  <si>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</si>
  <si>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</si>
  <si>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</si>
  <si>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</si>
  <si>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</si>
  <si>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</si>
  <si>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</si>
  <si>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</si>
  <si>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</si>
  <si>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</si>
  <si>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</si>
  <si>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</si>
  <si>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</si>
  <si>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</si>
  <si>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</si>
  <si>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</si>
  <si>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</si>
  <si>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</si>
  <si>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</si>
  <si>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</si>
  <si>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</si>
  <si>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</si>
  <si>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</si>
  <si>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</si>
  <si>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</si>
  <si>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</si>
  <si>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</si>
  <si>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</si>
  <si>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</si>
  <si>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</si>
  <si>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</si>
  <si>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</si>
  <si>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</si>
  <si>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</si>
  <si>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</si>
  <si>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</si>
  <si>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</si>
  <si>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</si>
  <si>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</si>
  <si>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</si>
  <si>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</si>
  <si>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</si>
  <si>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</si>
  <si>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</si>
  <si>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</si>
  <si>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</si>
  <si>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</si>
  <si>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</si>
  <si>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</si>
  <si>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</si>
  <si>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</si>
  <si>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</si>
  <si>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</si>
  <si>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</si>
  <si>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</si>
  <si>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</si>
  <si>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</si>
  <si>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</si>
  <si>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</si>
  <si>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</si>
  <si>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</si>
  <si>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</si>
  <si>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</si>
  <si>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</si>
  <si>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</si>
  <si>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</si>
  <si>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</si>
  <si>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</si>
  <si>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</si>
  <si>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</si>
  <si>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</si>
  <si>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</si>
  <si>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</si>
  <si>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</si>
  <si>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</si>
  <si>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</si>
  <si>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</si>
  <si>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</si>
  <si>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</si>
  <si>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</si>
  <si>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</si>
  <si>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</si>
  <si>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</si>
  <si>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</si>
  <si>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</si>
  <si>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</si>
  <si>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</si>
  <si>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</si>
  <si>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</si>
  <si>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</si>
  <si>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</si>
  <si>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</si>
  <si>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</si>
  <si>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</si>
  <si>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</si>
  <si>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</si>
  <si>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</si>
  <si>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</si>
  <si>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</si>
  <si>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</si>
  <si>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</si>
  <si>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</si>
  <si>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</si>
  <si>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</si>
  <si>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</si>
  <si>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</si>
  <si>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</si>
  <si>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</si>
  <si>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</si>
  <si>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</si>
  <si>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</si>
  <si>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</si>
  <si>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</si>
  <si>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</si>
  <si>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</si>
  <si>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</si>
  <si>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</si>
  <si>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</si>
  <si>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</si>
  <si>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</si>
  <si>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</si>
  <si>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</si>
  <si>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</si>
  <si>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</si>
  <si>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</si>
  <si>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</si>
  <si>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</si>
  <si>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</si>
  <si>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</si>
  <si>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</si>
  <si>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</si>
  <si>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</si>
  <si>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</si>
  <si>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</si>
  <si>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</si>
  <si>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</si>
  <si>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</si>
  <si>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</si>
  <si>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</si>
  <si>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</si>
  <si>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</si>
  <si>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</si>
  <si>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</si>
  <si>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</si>
  <si>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</si>
  <si>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</si>
  <si>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</si>
  <si>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</si>
  <si>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</si>
  <si>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</si>
  <si>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</si>
  <si>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</si>
  <si>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</si>
  <si>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</si>
  <si>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</si>
  <si>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</si>
  <si>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</si>
  <si>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</si>
  <si>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</si>
  <si>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</si>
  <si>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</si>
  <si>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</si>
  <si>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</si>
  <si>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</si>
  <si>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</si>
  <si>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</si>
  <si>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</si>
  <si>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</si>
  <si>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</si>
  <si>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</si>
  <si>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</si>
  <si>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</si>
  <si>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</si>
  <si>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</si>
  <si>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</si>
  <si>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</si>
  <si>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</si>
  <si>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</si>
  <si>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</si>
  <si>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</si>
  <si>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</si>
  <si>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</si>
  <si>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</si>
  <si>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</si>
  <si>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</si>
  <si>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</si>
  <si>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</si>
  <si>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</si>
  <si>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</si>
  <si>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</si>
  <si>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</si>
  <si>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</si>
  <si>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</si>
  <si>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</si>
  <si>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</si>
  <si>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</si>
  <si>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</si>
  <si>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</si>
  <si>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</si>
  <si>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</si>
  <si>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</si>
  <si>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</si>
  <si>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</si>
  <si>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</si>
  <si>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</si>
  <si>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</si>
  <si>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</si>
  <si>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</si>
  <si>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</si>
  <si>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</si>
  <si>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</si>
  <si>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</si>
  <si>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</si>
  <si>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</si>
  <si>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</si>
  <si>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</si>
  <si>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</si>
  <si>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</si>
  <si>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</si>
  <si>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</si>
  <si>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</si>
  <si>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</si>
  <si>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</si>
  <si>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</si>
  <si>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</si>
  <si>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</si>
  <si>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</si>
  <si>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</si>
  <si>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</si>
  <si>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</si>
  <si>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</si>
  <si>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</si>
  <si>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</si>
  <si>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</si>
  <si>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</si>
  <si>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</si>
  <si>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</si>
  <si>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</si>
  <si>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</si>
  <si>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</si>
  <si>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</si>
  <si>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</si>
  <si>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</si>
  <si>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</si>
  <si>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</si>
  <si>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</si>
  <si>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</si>
  <si>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</si>
  <si>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</si>
  <si>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</si>
  <si>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</si>
  <si>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</si>
  <si>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</si>
  <si>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</si>
  <si>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</si>
  <si>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</si>
  <si>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</si>
  <si>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</si>
  <si>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</si>
  <si>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</si>
  <si>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</si>
  <si>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</si>
  <si>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</si>
  <si>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</si>
  <si>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</si>
  <si>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</si>
  <si>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</si>
  <si>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</si>
  <si>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</si>
  <si>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</si>
  <si>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</si>
  <si>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</si>
  <si>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</si>
  <si>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</si>
  <si>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</si>
  <si>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</si>
  <si>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</si>
  <si>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</si>
  <si>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</si>
  <si>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</si>
  <si>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</si>
  <si>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</si>
  <si>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</si>
  <si>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</si>
  <si>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</si>
  <si>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</si>
  <si>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</si>
  <si>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</si>
  <si>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</si>
  <si>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</si>
  <si>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</si>
  <si>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</si>
  <si>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</si>
  <si>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</si>
  <si>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</si>
  <si>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</si>
  <si>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</si>
  <si>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</si>
  <si>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</si>
  <si>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</si>
  <si>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</si>
  <si>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</si>
  <si>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</si>
  <si>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</si>
  <si>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</si>
  <si>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</si>
  <si>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</si>
  <si>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</si>
  <si>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</si>
  <si>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</si>
  <si>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</si>
  <si>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</si>
  <si>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</si>
  <si>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</si>
  <si>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</si>
  <si>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</si>
  <si>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</si>
  <si>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</si>
  <si>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</si>
  <si>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</si>
  <si>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</si>
  <si>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</si>
  <si>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</si>
  <si>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</si>
  <si>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</si>
  <si>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</si>
  <si>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</si>
  <si>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</si>
  <si>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</si>
  <si>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</si>
  <si>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</si>
  <si>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</si>
  <si>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</si>
  <si>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</si>
  <si>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</si>
  <si>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</si>
  <si>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</si>
  <si>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</si>
  <si>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</si>
  <si>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</si>
  <si>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</si>
  <si>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</si>
  <si>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</si>
  <si>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</si>
  <si>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</si>
  <si>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</si>
  <si>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</si>
  <si>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</si>
  <si>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</si>
  <si>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</si>
  <si>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</si>
  <si>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</si>
  <si>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</si>
  <si>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</si>
  <si>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</si>
  <si>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</si>
  <si>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</si>
  <si>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</si>
  <si>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</si>
  <si>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</si>
  <si>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</si>
  <si>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</si>
  <si>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</si>
  <si>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</si>
  <si>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</si>
  <si>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</si>
  <si>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</si>
  <si>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</si>
  <si>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</si>
  <si>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</si>
  <si>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</si>
  <si>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</si>
  <si>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</si>
  <si>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</si>
  <si>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</si>
  <si>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</si>
  <si>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</si>
  <si>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</si>
  <si>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</si>
  <si>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</si>
  <si>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</si>
  <si>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</si>
  <si>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</si>
  <si>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</si>
  <si>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</si>
  <si>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</si>
  <si>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</si>
  <si>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</si>
  <si>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</si>
  <si>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</si>
  <si>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</si>
  <si>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</si>
  <si>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</si>
  <si>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</si>
  <si>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</si>
  <si>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</si>
  <si>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</si>
  <si>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</si>
  <si>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</si>
  <si>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</si>
  <si>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</si>
  <si>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</si>
  <si>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</si>
  <si>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</si>
  <si>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</si>
  <si>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</si>
  <si>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</si>
  <si>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</si>
  <si>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</si>
  <si>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</si>
  <si>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</si>
  <si>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</si>
  <si>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</si>
  <si>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</si>
  <si>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</si>
  <si>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</si>
  <si>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</si>
  <si>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</si>
  <si>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</si>
  <si>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</si>
  <si>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</si>
  <si>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</si>
  <si>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</si>
  <si>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</si>
  <si>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</si>
  <si>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</si>
  <si>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</si>
  <si>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</si>
  <si>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</si>
  <si>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</si>
  <si>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</si>
  <si>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</si>
  <si>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</si>
  <si>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</si>
  <si>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</si>
  <si>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</si>
  <si>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</si>
  <si>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</si>
  <si>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</si>
  <si>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</si>
  <si>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</si>
  <si>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</si>
  <si>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</si>
  <si>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</si>
  <si>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</si>
  <si>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</si>
  <si>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</si>
  <si>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</si>
  <si>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</si>
  <si>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</si>
  <si>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</si>
  <si>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</si>
  <si>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</si>
  <si>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</si>
  <si>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</si>
  <si>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</si>
  <si>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</si>
  <si>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</si>
  <si>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</si>
  <si>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</si>
  <si>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</si>
  <si>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</si>
  <si>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</si>
  <si>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</si>
  <si>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</si>
  <si>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</si>
  <si>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</si>
  <si>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</si>
  <si>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</si>
  <si>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</si>
  <si>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</si>
  <si>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</si>
  <si>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</si>
  <si>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</si>
  <si>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</si>
  <si>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</si>
  <si>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</si>
  <si>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</si>
  <si>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</si>
  <si>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</si>
  <si>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</si>
  <si>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</si>
  <si>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</si>
  <si>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</si>
  <si>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</si>
  <si>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</si>
  <si>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</si>
  <si>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</si>
  <si>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</si>
  <si>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</si>
  <si>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</si>
  <si>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</si>
  <si>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</si>
  <si>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</si>
  <si>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</si>
  <si>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</si>
  <si>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</si>
  <si>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</si>
  <si>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</si>
  <si>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</si>
  <si>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</si>
  <si>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</si>
  <si>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</si>
  <si>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</si>
  <si>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</si>
  <si>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</si>
  <si>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</si>
  <si>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</si>
  <si>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</si>
  <si>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</si>
  <si>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</si>
  <si>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</si>
  <si>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</si>
  <si>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</si>
  <si>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</si>
  <si>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</si>
  <si>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</si>
  <si>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</si>
  <si>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</si>
  <si>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</si>
  <si>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</si>
  <si>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</si>
  <si>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</si>
  <si>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</si>
  <si>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</si>
  <si>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</si>
  <si>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</si>
  <si>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</si>
  <si>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</si>
  <si>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</si>
  <si>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</si>
  <si>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</si>
  <si>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</si>
  <si>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</si>
  <si>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</si>
  <si>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</si>
  <si>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</si>
  <si>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</si>
  <si>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</si>
  <si>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</si>
  <si>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</si>
  <si>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</si>
  <si>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</si>
  <si>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</si>
  <si>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</si>
  <si>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</si>
  <si>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</si>
  <si>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</si>
  <si>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</si>
  <si>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</si>
  <si>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</si>
  <si>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</si>
  <si>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</si>
  <si>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</si>
  <si>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</si>
  <si>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</si>
  <si>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</si>
  <si>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</si>
  <si>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</si>
  <si>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</si>
  <si>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</si>
  <si>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</si>
  <si>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</si>
  <si>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</si>
  <si>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</si>
  <si>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</si>
  <si>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</si>
  <si>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</si>
  <si>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</si>
  <si>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</si>
  <si>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</si>
  <si>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</si>
  <si>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</si>
  <si>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</si>
  <si>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</si>
  <si>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</si>
  <si>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</si>
  <si>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</si>
  <si>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</si>
  <si>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</si>
  <si>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</si>
  <si>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</si>
  <si>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</si>
  <si>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</si>
  <si>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</si>
  <si>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</si>
  <si>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</si>
  <si>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</si>
  <si>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</si>
  <si>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</si>
  <si>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</si>
  <si>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</si>
  <si>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</si>
  <si>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</si>
  <si>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</si>
  <si>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</si>
  <si>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</si>
  <si>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</si>
  <si>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</si>
  <si>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</si>
  <si>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</si>
  <si>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</si>
  <si>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</si>
  <si>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</si>
  <si>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</si>
  <si>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</si>
  <si>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</si>
  <si>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</si>
  <si>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</si>
  <si>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</si>
  <si>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</si>
  <si>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</si>
  <si>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</si>
  <si>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</si>
  <si>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</si>
  <si>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</si>
  <si>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</si>
  <si>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</si>
  <si>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</si>
  <si>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</si>
  <si>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</si>
  <si>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</si>
  <si>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</si>
  <si>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</si>
  <si>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</si>
  <si>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</si>
  <si>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</si>
  <si>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</si>
  <si>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</si>
  <si>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</si>
  <si>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</si>
  <si>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</si>
  <si>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</si>
  <si>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</si>
  <si>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</si>
  <si>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</si>
  <si>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</si>
  <si>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</si>
  <si>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</si>
  <si>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</si>
  <si>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</si>
  <si>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</si>
  <si>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</si>
  <si>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</si>
  <si>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</si>
  <si>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</si>
  <si>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</si>
  <si>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</si>
  <si>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</si>
  <si>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</si>
  <si>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</si>
  <si>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</si>
  <si>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</si>
  <si>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</si>
  <si>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</si>
  <si>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</si>
  <si>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</si>
  <si>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</si>
  <si>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</si>
  <si>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</si>
  <si>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</si>
  <si>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</si>
  <si>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</si>
  <si>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</si>
  <si>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</si>
  <si>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</si>
  <si>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</si>
  <si>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</si>
  <si>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</si>
  <si>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</si>
  <si>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</si>
  <si>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</si>
  <si>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</si>
  <si>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</si>
  <si>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</si>
  <si>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</si>
  <si>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</si>
  <si>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</si>
  <si>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</si>
  <si>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</si>
  <si>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</si>
  <si>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</si>
  <si>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</si>
  <si>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</si>
  <si>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</si>
  <si>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</si>
  <si>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</si>
  <si>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</si>
  <si>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</si>
  <si>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</si>
  <si>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</si>
  <si>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</si>
  <si>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</si>
  <si>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</si>
  <si>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</si>
  <si>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</si>
  <si>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</si>
  <si>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</si>
  <si>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</si>
  <si>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</si>
  <si>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</si>
  <si>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</si>
  <si>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</si>
  <si>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</si>
  <si>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</si>
  <si>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</si>
  <si>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</si>
  <si>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</si>
  <si>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</si>
  <si>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</si>
  <si>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</si>
  <si>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</si>
  <si>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</si>
  <si>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</si>
  <si>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</si>
  <si>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</si>
  <si>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</si>
  <si>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</si>
  <si>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</si>
  <si>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</si>
  <si>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</si>
  <si>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</si>
  <si>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</si>
  <si>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</si>
  <si>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</si>
  <si>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</si>
  <si>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</si>
  <si>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</si>
  <si>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</si>
  <si>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</si>
  <si>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</si>
  <si>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</si>
  <si>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</si>
  <si>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</si>
  <si>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</si>
  <si>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</si>
  <si>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</si>
  <si>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</si>
  <si>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</si>
  <si>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</si>
  <si>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</si>
  <si>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</si>
  <si>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</si>
  <si>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</si>
  <si>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</si>
  <si>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</si>
  <si>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</si>
  <si>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</si>
  <si>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</si>
  <si>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</si>
  <si>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</si>
  <si>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</si>
  <si>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</si>
  <si>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</si>
  <si>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</si>
  <si>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</si>
  <si>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</si>
  <si>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</si>
  <si>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</si>
  <si>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</si>
  <si>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</si>
  <si>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</si>
  <si>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</si>
  <si>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</si>
  <si>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</si>
  <si>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</si>
  <si>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</si>
  <si>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</si>
  <si>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</si>
  <si>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</si>
  <si>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</si>
  <si>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</si>
  <si>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</si>
  <si>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</si>
  <si>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</si>
  <si>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</si>
  <si>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</si>
  <si>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</si>
  <si>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</si>
  <si>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</si>
  <si>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</si>
  <si>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</si>
  <si>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</si>
  <si>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</si>
  <si>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</si>
  <si>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</si>
  <si>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</si>
  <si>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</si>
  <si>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</si>
  <si>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</si>
  <si>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</si>
  <si>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</si>
  <si>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</si>
  <si>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</si>
  <si>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</si>
  <si>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</si>
  <si>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</si>
  <si>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</si>
  <si>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</si>
  <si>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</si>
  <si>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</si>
  <si>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</si>
  <si>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</si>
  <si>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</si>
  <si>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</si>
  <si>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</si>
  <si>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</si>
  <si>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</si>
  <si>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</si>
  <si>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</si>
  <si>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</si>
  <si>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</si>
  <si>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</si>
  <si>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</si>
  <si>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</si>
  <si>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</si>
  <si>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</si>
  <si>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</si>
  <si>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</si>
  <si>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</si>
  <si>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</si>
  <si>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</si>
  <si>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</si>
  <si>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</si>
  <si>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</si>
  <si>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</si>
  <si>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</si>
  <si>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</si>
  <si>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</si>
  <si>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</si>
  <si>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</si>
  <si>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</si>
  <si>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</si>
  <si>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</si>
  <si>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</si>
  <si>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</si>
  <si>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</si>
  <si>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</si>
  <si>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</si>
  <si>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</si>
  <si>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</si>
  <si>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</si>
  <si>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</si>
  <si>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</si>
  <si>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</si>
  <si>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</si>
  <si>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</si>
  <si>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</si>
  <si>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</si>
  <si>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</si>
  <si>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</si>
  <si>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</si>
  <si>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</si>
  <si>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</si>
  <si>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</si>
  <si>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</si>
  <si>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</si>
  <si>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</si>
  <si>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</si>
  <si>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</si>
  <si>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</si>
  <si>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</si>
  <si>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</si>
  <si>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</si>
  <si>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</si>
  <si>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</si>
  <si>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</si>
  <si>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</si>
  <si>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</si>
  <si>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</si>
  <si>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</si>
  <si>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</si>
  <si>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</si>
  <si>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</si>
  <si>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</si>
  <si>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</si>
  <si>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</si>
  <si>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</si>
  <si>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</si>
  <si>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</si>
  <si>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</si>
  <si>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</si>
  <si>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</si>
  <si>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</si>
  <si>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</si>
  <si>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</si>
  <si>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</si>
  <si>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</si>
  <si>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</si>
  <si>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</si>
  <si>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</si>
  <si>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</si>
  <si>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</si>
  <si>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</si>
  <si>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</si>
  <si>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</si>
  <si>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</si>
  <si>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</si>
  <si>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</si>
  <si>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</si>
  <si>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</si>
  <si>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</si>
  <si>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</si>
  <si>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</si>
  <si>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</si>
  <si>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</si>
  <si>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</si>
  <si>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</si>
  <si>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</si>
  <si>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</si>
  <si>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</si>
  <si>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</si>
  <si>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</si>
  <si>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</si>
  <si>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</si>
  <si>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</si>
  <si>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</si>
  <si>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</si>
  <si>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</si>
  <si>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</si>
  <si>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</si>
  <si>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</si>
  <si>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</si>
  <si>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</si>
  <si>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</si>
  <si>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</si>
  <si>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</si>
  <si>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</si>
  <si>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</si>
  <si>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</si>
  <si>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</si>
  <si>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</si>
  <si>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</si>
  <si>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</si>
  <si>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</si>
  <si>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</si>
  <si>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</si>
  <si>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</si>
  <si>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</si>
  <si>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</si>
  <si>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</si>
  <si>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</si>
  <si>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</si>
  <si>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</si>
  <si>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</si>
  <si>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</si>
  <si>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</si>
  <si>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</si>
  <si>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</si>
  <si>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</si>
  <si>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</si>
  <si>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</si>
  <si>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</si>
  <si>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</si>
  <si>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</si>
  <si>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</si>
  <si>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</si>
  <si>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</si>
  <si>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</si>
  <si>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</si>
  <si>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</si>
  <si>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</si>
  <si>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</si>
  <si>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</si>
  <si>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</si>
  <si>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</si>
  <si>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</si>
  <si>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</si>
  <si>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</si>
  <si>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</si>
  <si>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</si>
  <si>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</si>
  <si>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</si>
  <si>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</si>
  <si>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</si>
  <si>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</si>
  <si>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</si>
  <si>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</si>
  <si>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</si>
  <si>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</si>
  <si>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</si>
  <si>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</si>
  <si>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</si>
  <si>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</si>
  <si>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</si>
  <si>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</si>
  <si>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</si>
  <si>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</si>
  <si>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</si>
  <si>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</si>
  <si>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</si>
  <si>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</si>
  <si>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</si>
  <si>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</si>
  <si>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</si>
  <si>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</si>
  <si>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</si>
  <si>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</si>
  <si>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</si>
  <si>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</si>
  <si>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</si>
  <si>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</si>
  <si>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</si>
  <si>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</si>
  <si>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</si>
  <si>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</si>
  <si>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</si>
  <si>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</si>
  <si>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</si>
  <si>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</si>
  <si>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</si>
  <si>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</si>
  <si>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</si>
  <si>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</si>
  <si>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</si>
  <si>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</si>
  <si>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</si>
  <si>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</si>
  <si>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</si>
  <si>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</si>
  <si>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</si>
  <si>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</si>
  <si>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</si>
  <si>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</si>
  <si>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</si>
  <si>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</si>
  <si>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</si>
  <si>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</si>
  <si>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</si>
  <si>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</si>
  <si>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</si>
  <si>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</si>
  <si>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</si>
  <si>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</si>
  <si>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</si>
  <si>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</si>
  <si>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</si>
  <si>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</si>
  <si>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</si>
  <si>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</si>
  <si>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</si>
  <si>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</si>
  <si>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</si>
  <si>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</si>
  <si>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</si>
  <si>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</si>
  <si>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</si>
  <si>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</si>
  <si>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</si>
  <si>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</si>
  <si>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</si>
  <si>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</si>
  <si>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</si>
  <si>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</si>
  <si>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</si>
  <si>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</si>
  <si>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</si>
  <si>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</si>
  <si>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</si>
  <si>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</si>
  <si>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</si>
  <si>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</si>
  <si>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</si>
  <si>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</si>
  <si>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</si>
  <si>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</si>
  <si>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</si>
  <si>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</si>
  <si>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</si>
  <si>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</si>
  <si>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</si>
  <si>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</si>
  <si>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</si>
  <si>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</si>
  <si>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</si>
  <si>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</si>
  <si>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</si>
  <si>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</si>
  <si>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</si>
  <si>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</si>
  <si>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</si>
  <si>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</si>
  <si>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</si>
  <si>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</si>
  <si>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</si>
  <si>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</si>
  <si>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</si>
  <si>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</si>
  <si>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</si>
  <si>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</si>
  <si>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</si>
  <si>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</si>
  <si>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</si>
  <si>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</si>
  <si>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</si>
  <si>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</si>
  <si>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</si>
  <si>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</si>
  <si>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</si>
  <si>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</si>
  <si>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</si>
  <si>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</si>
  <si>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</si>
  <si>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</si>
  <si>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</si>
  <si>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</si>
  <si>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</si>
  <si>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</si>
  <si>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</si>
  <si>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</si>
  <si>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</si>
  <si>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</si>
  <si>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</si>
  <si>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</si>
  <si>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</si>
  <si>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</si>
  <si>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</si>
  <si>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</si>
  <si>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</si>
  <si>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</si>
  <si>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</si>
  <si>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</si>
  <si>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</si>
  <si>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</si>
  <si>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</si>
  <si>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</si>
  <si>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</si>
  <si>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</si>
  <si>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</si>
  <si>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</si>
  <si>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</si>
  <si>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</si>
  <si>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</si>
  <si>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</si>
  <si>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</si>
  <si>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</si>
  <si>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</si>
  <si>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</si>
  <si>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</si>
  <si>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</si>
  <si>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</si>
  <si>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</si>
  <si>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</si>
  <si>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</si>
  <si>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</si>
  <si>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</si>
  <si>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</si>
  <si>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</si>
  <si>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</si>
  <si>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</si>
  <si>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</si>
  <si>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</si>
  <si>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</si>
  <si>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</si>
  <si>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</si>
  <si>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</si>
  <si>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</si>
  <si>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</si>
  <si>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</si>
  <si>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</si>
  <si>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</si>
  <si>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</si>
  <si>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</si>
  <si>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</si>
  <si>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</si>
  <si>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</si>
  <si>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</si>
  <si>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</si>
  <si>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</si>
  <si>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</si>
  <si>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</si>
  <si>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</si>
  <si>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</si>
  <si>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</si>
  <si>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</si>
  <si>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</si>
  <si>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</si>
  <si>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</si>
  <si>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</si>
  <si>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</si>
  <si>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</si>
  <si>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</si>
  <si>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</si>
  <si>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</si>
  <si>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</si>
  <si>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</si>
  <si>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</si>
  <si>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</si>
  <si>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</si>
  <si>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</si>
  <si>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</si>
  <si>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</si>
  <si>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</si>
  <si>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</si>
  <si>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</si>
  <si>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</si>
  <si>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</si>
  <si>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</si>
  <si>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</si>
  <si>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</si>
  <si>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</si>
  <si>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</si>
  <si>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</si>
  <si>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</si>
  <si>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</si>
  <si>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</si>
  <si>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</si>
  <si>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</si>
  <si>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</si>
  <si>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</si>
  <si>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</si>
  <si>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</si>
  <si>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</si>
  <si>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</si>
  <si>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</si>
  <si>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</si>
  <si>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</si>
  <si>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</si>
  <si>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</si>
  <si>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</si>
  <si>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</si>
  <si>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</si>
  <si>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</si>
  <si>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</si>
  <si>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</si>
  <si>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</si>
  <si>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</si>
  <si>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</si>
  <si>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</si>
  <si>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</si>
  <si>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</si>
  <si>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</si>
  <si>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</si>
  <si>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</si>
  <si>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</si>
  <si>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</si>
  <si>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</si>
  <si>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</si>
  <si>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</si>
  <si>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</si>
  <si>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</si>
  <si>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</si>
  <si>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</si>
  <si>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</si>
  <si>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</si>
  <si>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</si>
  <si>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</si>
  <si>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</si>
  <si>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</si>
  <si>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</si>
  <si>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</si>
  <si>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</si>
  <si>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</si>
  <si>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</si>
  <si>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</si>
  <si>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</si>
  <si>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</si>
  <si>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</si>
  <si>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</si>
  <si>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</si>
  <si>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</si>
  <si>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</si>
  <si>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</si>
  <si>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</si>
  <si>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</si>
  <si>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</si>
  <si>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</si>
  <si>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</si>
  <si>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</si>
  <si>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</si>
  <si>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</si>
  <si>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</si>
  <si>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</si>
  <si>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</si>
  <si>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</si>
  <si>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</si>
  <si>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</si>
  <si>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</si>
  <si>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</si>
  <si>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</si>
  <si>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</si>
  <si>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</si>
  <si>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</si>
  <si>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</si>
  <si>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</si>
  <si>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</si>
  <si>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</si>
  <si>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</si>
  <si>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</si>
  <si>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</si>
  <si>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</si>
  <si>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</si>
  <si>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</si>
  <si>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</si>
  <si>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</si>
  <si>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</si>
  <si>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</si>
  <si>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</si>
  <si>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</si>
  <si>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</si>
  <si>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</si>
  <si>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</si>
  <si>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</si>
  <si>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</si>
  <si>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</si>
  <si>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</si>
  <si>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</si>
  <si>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</si>
  <si>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</si>
  <si>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</si>
  <si>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</si>
  <si>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</si>
  <si>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</si>
  <si>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</si>
  <si>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</si>
  <si>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</si>
  <si>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</si>
  <si>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</si>
  <si>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</si>
  <si>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</si>
  <si>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</si>
  <si>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</si>
  <si>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</si>
  <si>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</si>
  <si>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</si>
  <si>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</si>
  <si>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</si>
  <si>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</si>
  <si>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</si>
  <si>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</si>
  <si>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</si>
  <si>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</si>
  <si>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</si>
  <si>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</si>
  <si>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</si>
  <si>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</si>
  <si>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</si>
  <si>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</si>
  <si>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</si>
  <si>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</si>
  <si>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</si>
  <si>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</si>
  <si>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</si>
  <si>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</si>
  <si>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</si>
  <si>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</si>
  <si>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</si>
  <si>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</si>
  <si>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</si>
  <si>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</si>
  <si>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</si>
  <si>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</si>
  <si>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</si>
  <si>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</si>
  <si>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</si>
  <si>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</si>
  <si>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</si>
  <si>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</si>
  <si>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</si>
  <si>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</si>
  <si>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</si>
  <si>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</si>
  <si>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</si>
  <si>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</si>
  <si>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</si>
  <si>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</si>
  <si>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</si>
  <si>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</si>
  <si>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</si>
  <si>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</si>
  <si>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</si>
  <si>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</si>
  <si>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</si>
  <si>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</si>
  <si>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</si>
  <si>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</si>
  <si>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</si>
  <si>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</si>
  <si>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</si>
  <si>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</si>
  <si>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</si>
  <si>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</si>
  <si>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</si>
  <si>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</si>
  <si>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</si>
  <si>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</si>
  <si>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</si>
  <si>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</si>
  <si>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</si>
  <si>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</si>
  <si>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</si>
  <si>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</si>
  <si>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</si>
  <si>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</si>
  <si>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</si>
  <si>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</si>
  <si>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</si>
  <si>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</si>
  <si>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</si>
  <si>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</si>
  <si>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</si>
  <si>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</si>
  <si>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</si>
  <si>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</si>
  <si>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</si>
  <si>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</si>
  <si>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</si>
  <si>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</si>
  <si>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</si>
  <si>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</si>
  <si>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</si>
  <si>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</si>
  <si>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</si>
  <si>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</si>
  <si>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</si>
  <si>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</si>
  <si>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</si>
  <si>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</si>
  <si>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</si>
  <si>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</si>
  <si>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</si>
  <si>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</si>
  <si>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</si>
  <si>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</si>
  <si>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</si>
  <si>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</si>
  <si>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</si>
  <si>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</si>
  <si>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</si>
  <si>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</si>
  <si>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</si>
  <si>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</si>
  <si>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</si>
  <si>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</si>
  <si>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</si>
  <si>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</si>
  <si>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</si>
  <si>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</si>
  <si>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</si>
  <si>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</si>
  <si>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</si>
  <si>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</si>
  <si>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</si>
  <si>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</si>
  <si>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</si>
  <si>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</si>
  <si>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</si>
  <si>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</si>
  <si>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</si>
  <si>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</si>
  <si>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</si>
  <si>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</si>
  <si>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</si>
  <si>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</si>
  <si>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</si>
  <si>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</si>
  <si>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</si>
  <si>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</si>
  <si>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</si>
  <si>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</si>
  <si>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</si>
  <si>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</si>
  <si>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</si>
  <si>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</si>
  <si>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</si>
  <si>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</si>
  <si>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</si>
  <si>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</si>
  <si>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</si>
  <si>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</si>
  <si>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</si>
  <si>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</si>
  <si>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</si>
  <si>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</si>
  <si>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</si>
  <si>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</si>
  <si>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</si>
  <si>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</si>
  <si>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</si>
  <si>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</si>
  <si>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</si>
  <si>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</si>
  <si>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</si>
  <si>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</si>
  <si>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</si>
  <si>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</si>
  <si>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</si>
  <si>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</si>
  <si>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</si>
  <si>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</si>
  <si>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</si>
  <si>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</si>
  <si>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</si>
  <si>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</si>
  <si>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</si>
  <si>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</si>
  <si>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</si>
  <si>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</si>
  <si>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</si>
  <si>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</si>
  <si>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</si>
  <si>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</si>
  <si>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</si>
  <si>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</si>
  <si>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</si>
  <si>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</si>
  <si>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</si>
  <si>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</si>
  <si>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</si>
  <si>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</si>
  <si>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</si>
  <si>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</si>
  <si>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</si>
  <si>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</si>
  <si>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</si>
  <si>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</si>
  <si>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</si>
  <si>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</si>
  <si>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</si>
  <si>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</si>
  <si>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</si>
  <si>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</si>
  <si>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</si>
  <si>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</si>
  <si>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</si>
  <si>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</si>
  <si>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</si>
  <si>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</si>
  <si>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</si>
  <si>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</si>
  <si>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</si>
  <si>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</si>
  <si>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</si>
  <si>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</si>
  <si>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</si>
  <si>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</si>
  <si>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</si>
  <si>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</si>
  <si>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</si>
  <si>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</si>
  <si>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</si>
  <si>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</si>
  <si>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</si>
  <si>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</si>
  <si>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</si>
  <si>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</si>
  <si>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</si>
  <si>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</si>
  <si>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</si>
  <si>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</si>
  <si>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</si>
  <si>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</si>
  <si>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</si>
  <si>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</si>
  <si>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</si>
  <si>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</si>
  <si>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</si>
  <si>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</si>
  <si>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</si>
  <si>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</si>
  <si>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</si>
  <si>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</si>
  <si>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</si>
  <si>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</si>
  <si>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</si>
  <si>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</si>
  <si>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</si>
  <si>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</si>
  <si>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</si>
  <si>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</si>
  <si>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</si>
  <si>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</si>
  <si>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</si>
  <si>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</si>
  <si>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</si>
  <si>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</si>
  <si>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</si>
  <si>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</si>
  <si>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</si>
  <si>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</si>
  <si>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</si>
  <si>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</si>
  <si>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</si>
  <si>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</si>
  <si>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</si>
  <si>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</si>
  <si>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</si>
  <si>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</si>
  <si>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</si>
  <si>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</si>
  <si>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</si>
  <si>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</si>
  <si>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</si>
  <si>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</si>
  <si>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</si>
  <si>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</si>
  <si>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</si>
  <si>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</si>
  <si>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</si>
  <si>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</si>
  <si>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</si>
  <si>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</si>
  <si>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</si>
  <si>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</si>
  <si>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</si>
  <si>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</si>
  <si>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</si>
  <si>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</si>
  <si>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</si>
  <si>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</si>
  <si>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</si>
  <si>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</si>
  <si>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</si>
  <si>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</si>
  <si>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</si>
  <si>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</si>
  <si>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</si>
  <si>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</si>
  <si>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</si>
  <si>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</si>
  <si>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</si>
  <si>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</si>
  <si>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</si>
  <si>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</si>
  <si>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</si>
  <si>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</si>
  <si>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</si>
  <si>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</si>
  <si>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</si>
  <si>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</si>
  <si>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</si>
  <si>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</si>
  <si>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</si>
  <si>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</si>
  <si>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</si>
  <si>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</si>
  <si>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</si>
  <si>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</si>
  <si>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</si>
  <si>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</si>
  <si>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</si>
  <si>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</si>
  <si>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</si>
  <si>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</si>
  <si>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</si>
  <si>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</si>
  <si>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</si>
  <si>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</si>
  <si>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</si>
  <si>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</si>
  <si>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</si>
  <si>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</si>
  <si>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</si>
  <si>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</si>
  <si>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</si>
  <si>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</si>
  <si>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</si>
  <si>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</si>
  <si>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</si>
  <si>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</si>
  <si>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</si>
  <si>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</si>
  <si>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</si>
  <si>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</si>
  <si>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</si>
  <si>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</si>
  <si>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</si>
  <si>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</si>
  <si>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</si>
  <si>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</si>
  <si>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</si>
  <si>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</si>
  <si>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</si>
  <si>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</si>
  <si>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</si>
  <si>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</si>
  <si>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</si>
  <si>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</si>
  <si>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</si>
  <si>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</si>
  <si>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</si>
  <si>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</si>
  <si>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</si>
  <si>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</si>
  <si>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</si>
  <si>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</si>
  <si>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</si>
  <si>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</si>
  <si>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</si>
  <si>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</si>
  <si>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</si>
  <si>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</si>
  <si>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</si>
  <si>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</si>
  <si>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</si>
  <si>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</si>
  <si>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</si>
  <si>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</si>
  <si>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</si>
  <si>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</si>
  <si>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</si>
  <si>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</si>
  <si>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</si>
  <si>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</si>
  <si>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</si>
  <si>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</si>
  <si>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</si>
  <si>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</si>
  <si>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</si>
  <si>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</si>
  <si>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</si>
  <si>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</si>
  <si>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</si>
  <si>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</si>
  <si>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</si>
  <si>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</si>
  <si>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</si>
  <si>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</si>
  <si>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</si>
  <si>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</si>
  <si>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</si>
  <si>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</si>
  <si>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</si>
  <si>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</si>
  <si>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</si>
  <si>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</si>
  <si>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</si>
  <si>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</si>
  <si>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</si>
  <si>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</si>
  <si>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</si>
  <si>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</si>
  <si>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</si>
  <si>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</si>
  <si>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</si>
  <si>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</si>
  <si>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</si>
  <si>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</si>
  <si>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</si>
  <si>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</si>
  <si>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</si>
  <si>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</si>
  <si>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</si>
  <si>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</si>
  <si>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</si>
  <si>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</si>
  <si>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</si>
  <si>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</si>
  <si>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</si>
  <si>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</si>
  <si>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</si>
  <si>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</si>
  <si>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</si>
  <si>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</si>
  <si>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</si>
  <si>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</si>
  <si>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</si>
  <si>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</si>
  <si>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</si>
  <si>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</si>
  <si>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</si>
  <si>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</si>
  <si>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</si>
  <si>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</si>
  <si>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</si>
  <si>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</si>
  <si>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</si>
  <si>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</si>
  <si>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</si>
  <si>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</si>
  <si>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</si>
  <si>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</si>
  <si>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</si>
  <si>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</si>
  <si>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</si>
  <si>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</si>
  <si>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</si>
  <si>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</si>
  <si>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</si>
  <si>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</si>
  <si>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</si>
  <si>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</si>
  <si>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</si>
  <si>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</si>
  <si>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</si>
  <si>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</si>
  <si>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</si>
  <si>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</si>
  <si>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</si>
  <si>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</si>
  <si>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</si>
  <si>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</si>
  <si>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</si>
  <si>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</si>
  <si>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</si>
  <si>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</si>
  <si>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</si>
  <si>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</si>
  <si>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</si>
  <si>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</si>
  <si>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</si>
  <si>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</si>
  <si>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</si>
  <si>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</si>
  <si>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</si>
  <si>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</si>
  <si>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</si>
  <si>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</si>
  <si>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</si>
  <si>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</si>
  <si>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</si>
  <si>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</si>
  <si>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</si>
  <si>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</si>
  <si>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</si>
  <si>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</si>
  <si>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</si>
  <si>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</si>
  <si>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</si>
  <si>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</si>
  <si>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</si>
  <si>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</si>
  <si>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</si>
  <si>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</si>
  <si>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</si>
  <si>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</si>
  <si>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</si>
  <si>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</si>
  <si>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</si>
  <si>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</si>
  <si>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</si>
  <si>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</si>
  <si>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</si>
  <si>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</si>
  <si>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</si>
  <si>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</si>
  <si>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</si>
  <si>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</si>
  <si>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</si>
  <si>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</si>
  <si>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</si>
  <si>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</si>
  <si>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</si>
  <si>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</si>
  <si>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</si>
  <si>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</si>
  <si>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</si>
  <si>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</si>
  <si>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</si>
  <si>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</si>
  <si>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</si>
  <si>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</si>
  <si>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</si>
  <si>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</si>
  <si>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</si>
  <si>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</si>
  <si>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</si>
  <si>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</si>
  <si>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</si>
  <si>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</si>
  <si>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</si>
  <si>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</si>
  <si>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</si>
  <si>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</si>
  <si>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</si>
  <si>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</si>
  <si>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</si>
  <si>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</si>
  <si>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</si>
  <si>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</si>
  <si>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</si>
  <si>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</si>
  <si>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</si>
  <si>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</si>
  <si>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</si>
  <si>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</si>
  <si>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</si>
  <si>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</si>
  <si>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</si>
  <si>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</si>
  <si>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</si>
  <si>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</si>
  <si>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</si>
  <si>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</si>
  <si>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</si>
  <si>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</si>
  <si>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</si>
  <si>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</si>
  <si>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</si>
  <si>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</si>
  <si>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</si>
  <si>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</si>
  <si>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</si>
  <si>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</si>
  <si>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</si>
  <si>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</si>
  <si>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</si>
  <si>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</si>
  <si>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</si>
  <si>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</si>
  <si>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</si>
  <si>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</si>
  <si>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</si>
  <si>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</si>
  <si>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</si>
  <si>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</si>
  <si>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</si>
  <si>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</si>
  <si>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</si>
  <si>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</si>
  <si>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</si>
  <si>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</si>
  <si>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</si>
  <si>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</si>
  <si>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</si>
  <si>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</si>
  <si>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</si>
  <si>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</si>
  <si>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</si>
  <si>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</si>
  <si>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</si>
  <si>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</si>
  <si>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</si>
  <si>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</si>
  <si>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</si>
  <si>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</si>
  <si>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</si>
  <si>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</si>
  <si>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</si>
  <si>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</si>
  <si>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</si>
  <si>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</si>
  <si>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</si>
  <si>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</si>
  <si>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</si>
  <si>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</si>
  <si>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</si>
  <si>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</si>
  <si>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</si>
  <si>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</si>
  <si>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</si>
  <si>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</si>
  <si>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</si>
  <si>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</si>
  <si>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</si>
  <si>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</si>
  <si>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</si>
  <si>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</si>
  <si>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</si>
  <si>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</si>
  <si>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</si>
  <si>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</si>
  <si>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</si>
  <si>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</si>
  <si>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</si>
  <si>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</si>
  <si>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</si>
  <si>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</si>
  <si>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</si>
  <si>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</si>
  <si>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</si>
  <si>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</si>
  <si>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</si>
  <si>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</si>
  <si>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</si>
  <si>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</si>
  <si>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</si>
  <si>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</si>
  <si>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</si>
  <si>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</si>
  <si>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</si>
  <si>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</si>
  <si>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</si>
  <si>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</si>
  <si>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</si>
  <si>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</si>
  <si>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</si>
  <si>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</si>
  <si>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</si>
  <si>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</si>
  <si>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</si>
  <si>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</si>
  <si>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</si>
  <si>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</si>
  <si>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</si>
  <si>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</si>
  <si>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</si>
  <si>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</si>
  <si>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</si>
  <si>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</si>
  <si>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</si>
  <si>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</si>
  <si>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</si>
  <si>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</si>
  <si>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</si>
  <si>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</si>
  <si>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</si>
  <si>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</si>
  <si>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</si>
  <si>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</si>
  <si>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</si>
  <si>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</si>
  <si>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</si>
  <si>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</si>
  <si>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</si>
  <si>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</si>
  <si>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</si>
  <si>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</si>
  <si>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</si>
  <si>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</si>
  <si>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</si>
  <si>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</si>
  <si>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</si>
  <si>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</si>
  <si>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</si>
  <si>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</si>
  <si>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</si>
  <si>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</si>
  <si>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</si>
  <si>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</si>
  <si>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</si>
  <si>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</si>
  <si>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</si>
  <si>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</si>
  <si>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</si>
  <si>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</si>
  <si>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</si>
  <si>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</si>
  <si>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</si>
  <si>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</si>
  <si>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</si>
  <si>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</si>
  <si>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</si>
  <si>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</si>
  <si>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</si>
  <si>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</si>
  <si>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</si>
  <si>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</si>
  <si>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</si>
  <si>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</si>
  <si>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</si>
  <si>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</si>
  <si>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</si>
  <si>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</si>
  <si>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</si>
  <si>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</si>
  <si>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</si>
  <si>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</si>
  <si>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</si>
  <si>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</si>
  <si>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</si>
  <si>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</si>
  <si>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</si>
  <si>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</si>
  <si>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</si>
  <si>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</si>
  <si>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</si>
  <si>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</si>
  <si>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</si>
  <si>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</si>
  <si>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</si>
  <si>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</si>
  <si>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</si>
  <si>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</si>
  <si>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</si>
  <si>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</si>
  <si>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</si>
  <si>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</si>
  <si>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</si>
  <si>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</si>
  <si>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</si>
  <si>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</si>
  <si>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</si>
  <si>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</si>
  <si>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</si>
  <si>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</si>
  <si>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</si>
  <si>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</si>
  <si>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</si>
  <si>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</si>
  <si>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</si>
  <si>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</si>
  <si>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</si>
  <si>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</si>
  <si>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</si>
  <si>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</si>
  <si>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</si>
  <si>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</si>
  <si>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</si>
  <si>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</si>
  <si>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</si>
  <si>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</si>
  <si>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</si>
  <si>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</si>
  <si>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</si>
  <si>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</si>
  <si>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</si>
  <si>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</si>
  <si>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</si>
  <si>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</si>
  <si>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</si>
  <si>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</si>
  <si>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</si>
  <si>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</si>
  <si>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</si>
  <si>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</si>
  <si>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</si>
  <si>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</si>
  <si>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</si>
  <si>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</si>
  <si>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</si>
  <si>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</si>
  <si>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</si>
  <si>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</si>
  <si>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</si>
  <si>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</si>
  <si>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</si>
  <si>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</si>
  <si>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</si>
  <si>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</si>
  <si>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</si>
  <si>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</si>
  <si>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</si>
  <si>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</si>
  <si>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</si>
  <si>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</si>
  <si>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</si>
  <si>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</si>
  <si>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</si>
  <si>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</si>
  <si>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</si>
  <si>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</si>
  <si>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</si>
  <si>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</si>
  <si>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</si>
  <si>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</si>
  <si>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</si>
  <si>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</si>
  <si>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</si>
  <si>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</si>
  <si>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</si>
  <si>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</si>
  <si>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</si>
  <si>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</si>
  <si>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</si>
  <si>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</si>
  <si>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</si>
  <si>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</si>
  <si>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</si>
  <si>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</si>
  <si>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</si>
  <si>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</si>
  <si>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</si>
  <si>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</si>
  <si>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</si>
  <si>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</si>
  <si>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</si>
  <si>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</si>
  <si>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</si>
  <si>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</si>
  <si>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</si>
  <si>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</si>
  <si>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</si>
  <si>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</si>
  <si>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</si>
  <si>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</si>
  <si>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</si>
  <si>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</si>
  <si>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</si>
  <si>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</si>
  <si>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</si>
  <si>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</si>
  <si>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</si>
  <si>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</si>
  <si>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</si>
  <si>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</si>
  <si>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</si>
  <si>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</si>
  <si>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</si>
  <si>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</si>
  <si>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</si>
  <si>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</si>
  <si>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</si>
  <si>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</si>
  <si>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</si>
  <si>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</si>
  <si>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</si>
  <si>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</si>
  <si>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</si>
  <si>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</si>
  <si>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</si>
  <si>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</si>
  <si>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</si>
  <si>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</si>
  <si>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</si>
  <si>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</si>
  <si>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</si>
  <si>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</si>
  <si>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</si>
  <si>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</si>
  <si>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</si>
  <si>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</si>
  <si>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</si>
  <si>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</si>
  <si>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</si>
  <si>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</si>
  <si>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</si>
  <si>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</si>
  <si>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</si>
  <si>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</si>
  <si>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</si>
  <si>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</si>
  <si>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</si>
  <si>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</si>
  <si>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</si>
  <si>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</si>
  <si>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</si>
  <si>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</si>
  <si>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</si>
  <si>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</si>
  <si>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</si>
  <si>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</si>
  <si>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</si>
  <si>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</si>
  <si>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</si>
  <si>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</si>
  <si>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</si>
  <si>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</si>
  <si>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</si>
  <si>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</si>
  <si>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</si>
  <si>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</si>
  <si>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</si>
  <si>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</si>
  <si>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</si>
  <si>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</si>
  <si>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</si>
  <si>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</si>
  <si>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</si>
  <si>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</si>
  <si>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</si>
  <si>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</si>
  <si>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</si>
  <si>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</si>
  <si>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</si>
  <si>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</si>
  <si>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</si>
  <si>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</si>
  <si>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</si>
  <si>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</si>
  <si>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</si>
  <si>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</si>
  <si>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</si>
  <si>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</si>
  <si>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</si>
  <si>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</si>
  <si>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</si>
  <si>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</si>
  <si>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</si>
  <si>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</si>
  <si>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</si>
  <si>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</si>
  <si>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</si>
  <si>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</si>
  <si>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</si>
  <si>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</si>
  <si>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</si>
  <si>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</si>
  <si>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</si>
  <si>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</si>
  <si>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</si>
  <si>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</si>
  <si>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</si>
  <si>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</si>
  <si>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</si>
  <si>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</si>
  <si>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</si>
  <si>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</si>
  <si>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</si>
  <si>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</si>
  <si>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</si>
  <si>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</si>
  <si>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</si>
  <si>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</si>
  <si>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</si>
  <si>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</si>
  <si>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</si>
  <si>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</si>
  <si>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</si>
  <si>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</si>
  <si>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</si>
  <si>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</si>
  <si>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</si>
  <si>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</si>
  <si>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</si>
  <si>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</si>
  <si>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</si>
  <si>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</si>
  <si>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</si>
  <si>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</si>
  <si>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</si>
  <si>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</si>
  <si>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</si>
  <si>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</si>
  <si>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</si>
  <si>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</si>
  <si>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</si>
  <si>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</si>
  <si>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</si>
  <si>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</si>
  <si>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</si>
  <si>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</si>
  <si>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</si>
  <si>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</si>
  <si>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</si>
  <si>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</si>
  <si>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</si>
  <si>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</si>
  <si>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</si>
  <si>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</si>
  <si>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</si>
  <si>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</si>
  <si>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</si>
  <si>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</si>
  <si>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</si>
  <si>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</si>
  <si>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</si>
  <si>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</si>
  <si>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</si>
  <si>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</si>
  <si>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</si>
  <si>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</si>
  <si>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</si>
  <si>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</si>
  <si>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</si>
  <si>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</si>
  <si>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</si>
  <si>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</si>
  <si>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</si>
  <si>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</si>
  <si>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</si>
  <si>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</si>
  <si>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</si>
  <si>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</si>
  <si>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</si>
  <si>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</si>
  <si>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</si>
  <si>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</si>
  <si>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</si>
  <si>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</si>
  <si>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</si>
  <si>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</si>
  <si>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</si>
  <si>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</si>
  <si>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</si>
  <si>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</si>
  <si>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</si>
  <si>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</si>
  <si>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</si>
  <si>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</si>
  <si>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</si>
  <si>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</si>
  <si>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</si>
  <si>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</si>
  <si>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</si>
  <si>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</si>
  <si>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</si>
  <si>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</si>
  <si>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</si>
  <si>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</si>
  <si>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</si>
  <si>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</si>
  <si>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</si>
  <si>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</si>
  <si>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</si>
  <si>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</si>
  <si>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</si>
  <si>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</si>
  <si>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</si>
  <si>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</si>
  <si>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</si>
  <si>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</si>
  <si>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</si>
  <si>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</si>
  <si>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</si>
  <si>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</si>
  <si>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</si>
  <si>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</si>
  <si>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</si>
  <si>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</si>
  <si>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</si>
  <si>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</si>
  <si>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</si>
  <si>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</si>
  <si>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</si>
  <si>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</si>
  <si>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</si>
  <si>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</si>
  <si>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</si>
  <si>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</si>
  <si>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</si>
  <si>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</si>
  <si>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</si>
  <si>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</si>
  <si>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</si>
  <si>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</si>
  <si>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</si>
  <si>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</si>
  <si>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</si>
  <si>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</si>
  <si>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</si>
  <si>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</si>
  <si>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</si>
  <si>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</si>
  <si>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</si>
  <si>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</si>
  <si>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</si>
  <si>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</si>
  <si>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</si>
  <si>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</si>
  <si>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</si>
  <si>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</si>
  <si>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</si>
  <si>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</si>
  <si>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</si>
  <si>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</si>
  <si>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</si>
  <si>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</si>
  <si>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</si>
  <si>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</si>
  <si>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</si>
  <si>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</si>
  <si>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</si>
  <si>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</si>
  <si>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</si>
  <si>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</si>
  <si>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</si>
  <si>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</si>
  <si>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</si>
  <si>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</si>
  <si>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</si>
  <si>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</si>
  <si>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</si>
  <si>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</si>
  <si>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</si>
  <si>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</si>
  <si>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</si>
  <si>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</si>
  <si>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</si>
  <si>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</si>
  <si>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</si>
  <si>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</si>
  <si>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</si>
  <si>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</si>
  <si>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</si>
  <si>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</si>
  <si>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</si>
  <si>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</si>
  <si>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</si>
  <si>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</si>
  <si>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</si>
  <si>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</si>
  <si>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</si>
  <si>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</si>
  <si>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</si>
  <si>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</si>
  <si>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</si>
  <si>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</si>
  <si>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</si>
  <si>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</si>
  <si>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</si>
  <si>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</si>
  <si>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</si>
  <si>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</si>
  <si>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</si>
  <si>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</si>
  <si>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</si>
  <si>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</si>
  <si>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</si>
  <si>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</si>
  <si>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</si>
  <si>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</si>
  <si>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</si>
  <si>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</si>
  <si>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</si>
  <si>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</si>
  <si>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</si>
  <si>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</si>
  <si>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</si>
  <si>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</si>
  <si>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</si>
  <si>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</si>
  <si>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</si>
  <si>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</si>
  <si>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</si>
  <si>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</si>
  <si>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</si>
  <si>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</si>
  <si>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</si>
  <si>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</si>
  <si>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</si>
  <si>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</si>
  <si>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</si>
  <si>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</si>
  <si>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</si>
  <si>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</si>
  <si>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</si>
  <si>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</si>
  <si>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</si>
  <si>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</si>
  <si>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</si>
  <si>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</si>
  <si>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</si>
  <si>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</si>
  <si>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</si>
  <si>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</si>
  <si>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</si>
  <si>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</si>
  <si>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</si>
  <si>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</si>
  <si>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</si>
  <si>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</si>
  <si>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</si>
  <si>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</si>
  <si>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</si>
  <si>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</si>
  <si>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</si>
  <si>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</si>
  <si>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</si>
  <si>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</si>
  <si>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</si>
  <si>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</si>
  <si>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</si>
  <si>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</si>
  <si>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</si>
  <si>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</si>
  <si>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</si>
  <si>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</si>
  <si>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</si>
  <si>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</si>
  <si>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</si>
  <si>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</si>
  <si>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</si>
  <si>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</si>
  <si>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</si>
  <si>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</si>
  <si>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</si>
  <si>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</si>
  <si>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</si>
  <si>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</si>
  <si>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</si>
  <si>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</si>
  <si>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</si>
  <si>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</si>
  <si>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</si>
  <si>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</si>
  <si>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</si>
  <si>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</si>
  <si>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</si>
  <si>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</si>
  <si>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</si>
  <si>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</si>
  <si>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</si>
  <si>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</si>
  <si>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</si>
  <si>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</si>
  <si>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</si>
  <si>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</si>
  <si>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</si>
  <si>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</si>
  <si>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</si>
  <si>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</si>
  <si>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</si>
  <si>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</si>
  <si>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</si>
  <si>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</si>
  <si>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</si>
  <si>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</si>
  <si>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</si>
  <si>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</si>
  <si>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</si>
  <si>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</si>
  <si>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</si>
  <si>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</si>
  <si>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</si>
  <si>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</si>
  <si>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</si>
  <si>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</si>
  <si>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</si>
  <si>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</si>
  <si>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</si>
  <si>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</si>
  <si>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</si>
  <si>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</si>
  <si>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</si>
  <si>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</si>
  <si>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</si>
  <si>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</si>
  <si>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</si>
  <si>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</si>
  <si>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</si>
  <si>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</si>
  <si>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</si>
  <si>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</si>
  <si>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</si>
  <si>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</si>
  <si>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</si>
  <si>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</si>
  <si>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</si>
  <si>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</si>
  <si>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</si>
  <si>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</si>
  <si>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</si>
  <si>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</si>
  <si>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</si>
  <si>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</si>
  <si>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</si>
  <si>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</si>
  <si>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</si>
  <si>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</si>
  <si>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</si>
  <si>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</si>
  <si>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</si>
  <si>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</si>
  <si>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</si>
  <si>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</si>
  <si>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</si>
  <si>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</si>
  <si>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</si>
  <si>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</si>
  <si>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</si>
  <si>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</si>
  <si>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</si>
  <si>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</si>
  <si>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</si>
  <si>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</si>
  <si>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</si>
  <si>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</si>
  <si>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</si>
  <si>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</si>
  <si>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</si>
  <si>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</si>
  <si>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</si>
  <si>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</si>
  <si>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</si>
  <si>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</si>
  <si>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</si>
  <si>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</si>
  <si>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</si>
  <si>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</si>
  <si>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</si>
  <si>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</si>
  <si>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</si>
  <si>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</si>
  <si>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</si>
  <si>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</si>
  <si>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</si>
  <si>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</si>
  <si>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</si>
  <si>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</si>
  <si>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</si>
  <si>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</si>
  <si>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</si>
  <si>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</si>
  <si>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</si>
  <si>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</si>
  <si>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</si>
  <si>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</si>
  <si>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</si>
  <si>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</si>
  <si>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</si>
  <si>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</si>
  <si>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</si>
  <si>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</si>
  <si>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</si>
  <si>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</si>
  <si>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</si>
  <si>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</si>
  <si>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</si>
  <si>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</si>
  <si>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</si>
  <si>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</si>
  <si>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</si>
  <si>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</si>
  <si>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</si>
  <si>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</si>
  <si>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</si>
  <si>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</si>
  <si>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</si>
  <si>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</si>
  <si>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</si>
  <si>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</si>
  <si>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</si>
  <si>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</si>
  <si>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</si>
  <si>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</si>
  <si>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</si>
  <si>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</si>
  <si>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</si>
  <si>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</si>
  <si>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</si>
  <si>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</si>
  <si>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</si>
  <si>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</si>
  <si>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</si>
  <si>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</si>
  <si>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</si>
  <si>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</si>
  <si>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</si>
  <si>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</si>
  <si>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</si>
  <si>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</si>
  <si>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</si>
  <si>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</si>
  <si>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</si>
  <si>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</si>
  <si>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</si>
  <si>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</si>
  <si>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</si>
  <si>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</si>
  <si>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</si>
  <si>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</si>
  <si>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</si>
  <si>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</si>
  <si>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</si>
  <si>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</si>
  <si>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</si>
  <si>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</si>
  <si>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</si>
  <si>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</si>
  <si>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</si>
  <si>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</si>
  <si>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</si>
  <si>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</si>
  <si>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</si>
  <si>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</si>
  <si>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</si>
  <si>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</si>
  <si>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</si>
  <si>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</si>
  <si>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</si>
  <si>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</si>
  <si>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</si>
  <si>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</si>
  <si>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</si>
  <si>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</si>
  <si>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</si>
  <si>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</si>
  <si>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</si>
  <si>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</si>
  <si>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</si>
  <si>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</si>
  <si>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</si>
  <si>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</si>
  <si>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</si>
  <si>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</si>
  <si>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</si>
  <si>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</si>
  <si>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</si>
  <si>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</si>
  <si>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</si>
  <si>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</si>
  <si>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</si>
  <si>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</si>
  <si>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</si>
  <si>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</si>
  <si>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</si>
  <si>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</si>
  <si>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</si>
  <si>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</si>
  <si>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</si>
  <si>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</si>
  <si>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</si>
  <si>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</si>
  <si>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</si>
  <si>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</si>
  <si>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</si>
  <si>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</si>
  <si>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</si>
  <si>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</si>
  <si>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</si>
  <si>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</si>
  <si>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</si>
  <si>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</si>
  <si>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</si>
  <si>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</si>
  <si>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</si>
  <si>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</si>
  <si>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</si>
  <si>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</si>
  <si>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</si>
  <si>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</si>
  <si>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</si>
  <si>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</si>
  <si>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</si>
  <si>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</si>
  <si>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</si>
  <si>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</si>
  <si>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</si>
  <si>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</si>
  <si>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</si>
  <si>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</si>
  <si>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</si>
  <si>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</si>
  <si>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</si>
  <si>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</si>
  <si>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</si>
  <si>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</si>
  <si>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</si>
  <si>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</si>
  <si>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</si>
  <si>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</si>
  <si>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</si>
  <si>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</si>
  <si>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</si>
  <si>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</si>
  <si>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</si>
  <si>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</si>
  <si>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</si>
  <si>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</si>
  <si>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</si>
  <si>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</si>
  <si>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</si>
  <si>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</si>
  <si>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</si>
  <si>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</si>
  <si>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</si>
  <si>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</si>
  <si>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</si>
  <si>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</si>
  <si>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</si>
  <si>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</si>
  <si>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</si>
  <si>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</si>
  <si>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</si>
  <si>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</si>
  <si>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</si>
  <si>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</si>
  <si>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</si>
  <si>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</si>
  <si>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</si>
  <si>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</si>
  <si>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</si>
  <si>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</si>
  <si>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</si>
  <si>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</si>
  <si>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</si>
  <si>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</si>
  <si>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</si>
  <si>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</si>
  <si>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</si>
  <si>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</si>
  <si>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</si>
  <si>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</si>
  <si>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</si>
  <si>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</si>
  <si>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</si>
  <si>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</si>
  <si>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</si>
  <si>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</si>
  <si>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</si>
  <si>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</si>
  <si>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</si>
  <si>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</si>
  <si>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</si>
  <si>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</si>
  <si>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</si>
  <si>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</si>
  <si>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</si>
  <si>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</si>
  <si>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</si>
  <si>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</si>
  <si>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</si>
  <si>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</si>
  <si>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</si>
  <si>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</si>
  <si>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</si>
  <si>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</si>
  <si>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</si>
  <si>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</si>
  <si>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</si>
  <si>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</si>
  <si>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</si>
  <si>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</si>
  <si>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</si>
  <si>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</si>
  <si>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</si>
  <si>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</si>
  <si>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</si>
  <si>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</si>
  <si>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</si>
  <si>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</si>
  <si>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</si>
  <si>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</si>
  <si>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</si>
  <si>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</si>
  <si>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</si>
  <si>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</si>
  <si>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</si>
  <si>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</si>
  <si>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</si>
  <si>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</si>
  <si>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</si>
  <si>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</si>
  <si>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</si>
  <si>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</si>
  <si>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</si>
  <si>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</si>
  <si>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</si>
  <si>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</si>
  <si>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</si>
  <si>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</si>
  <si>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</si>
  <si>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</si>
  <si>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</si>
  <si>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</si>
  <si>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</si>
  <si>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</si>
  <si>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</si>
  <si>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</si>
  <si>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</si>
  <si>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</si>
  <si>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</si>
  <si>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</si>
  <si>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</si>
  <si>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</si>
  <si>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</si>
  <si>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</si>
  <si>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</si>
  <si>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</si>
  <si>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</si>
  <si>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</si>
  <si>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</si>
  <si>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</si>
  <si>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</si>
  <si>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</si>
  <si>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</si>
  <si>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</si>
  <si>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</si>
  <si>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</si>
  <si>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</si>
  <si>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</si>
  <si>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</si>
  <si>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</si>
  <si>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</si>
  <si>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</si>
  <si>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</si>
  <si>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</si>
  <si>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</si>
  <si>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</si>
  <si>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</si>
  <si>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</si>
  <si>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</si>
  <si>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</si>
  <si>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</si>
  <si>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</si>
  <si>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</si>
  <si>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</si>
  <si>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</si>
  <si>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</si>
  <si>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</si>
  <si>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</si>
  <si>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</si>
  <si>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</si>
  <si>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</si>
  <si>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</si>
  <si>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</si>
  <si>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</si>
  <si>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</si>
  <si>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</si>
  <si>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</si>
  <si>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</si>
  <si>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</si>
  <si>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</si>
  <si>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</si>
  <si>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</si>
  <si>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</si>
  <si>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</si>
  <si>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</si>
  <si>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</si>
  <si>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</si>
  <si>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</si>
  <si>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</si>
  <si>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</si>
  <si>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</si>
  <si>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</si>
  <si>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</si>
  <si>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</si>
  <si>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</si>
  <si>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</si>
  <si>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</si>
  <si>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</si>
  <si>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</si>
  <si>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</si>
  <si>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</si>
  <si>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</si>
  <si>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</si>
  <si>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</si>
  <si>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</si>
  <si>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</si>
  <si>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</si>
  <si>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</si>
  <si>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</si>
  <si>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</si>
  <si>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</si>
  <si>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</si>
  <si>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</si>
  <si>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</si>
  <si>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</si>
  <si>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</si>
  <si>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</si>
  <si>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</si>
  <si>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</si>
  <si>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</si>
  <si>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</si>
  <si>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</si>
  <si>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</si>
  <si>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</si>
  <si>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</si>
  <si>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</si>
  <si>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</si>
  <si>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</si>
  <si>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</si>
  <si>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</si>
  <si>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</si>
  <si>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</si>
  <si>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</si>
  <si>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</si>
  <si>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</si>
  <si>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</si>
  <si>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</si>
  <si>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</si>
  <si>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</si>
  <si>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</si>
  <si>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</si>
  <si>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</si>
  <si>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</si>
  <si>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</si>
  <si>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</si>
  <si>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</si>
  <si>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</si>
  <si>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</si>
  <si>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</si>
  <si>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</si>
  <si>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</si>
  <si>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</si>
  <si>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</si>
  <si>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</si>
  <si>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</si>
  <si>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</si>
  <si>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</si>
  <si>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</si>
  <si>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</si>
  <si>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</si>
  <si>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</si>
  <si>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</si>
  <si>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</si>
  <si>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</si>
  <si>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</si>
  <si>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</si>
  <si>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</si>
  <si>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</si>
  <si>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</si>
  <si>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</si>
  <si>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</si>
  <si>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</si>
  <si>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</si>
  <si>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</si>
  <si>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</si>
  <si>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</si>
  <si>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</si>
  <si>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</si>
  <si>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</si>
  <si>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</si>
  <si>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</si>
  <si>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</si>
  <si>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</si>
  <si>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</si>
  <si>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</si>
  <si>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</si>
  <si>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</si>
  <si>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</si>
  <si>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</si>
  <si>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</si>
  <si>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</si>
  <si>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</si>
  <si>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</si>
  <si>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</si>
  <si>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</si>
  <si>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</si>
  <si>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</si>
  <si>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</si>
  <si>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</si>
  <si>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</si>
  <si>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</si>
  <si>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</si>
  <si>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</si>
  <si>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</si>
  <si>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</si>
  <si>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</si>
  <si>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</si>
  <si>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</si>
  <si>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</si>
  <si>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</si>
  <si>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</si>
  <si>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</si>
  <si>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</si>
  <si>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</si>
  <si>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</si>
  <si>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</si>
  <si>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</si>
  <si>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</si>
  <si>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</si>
  <si>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</si>
  <si>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</si>
  <si>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</si>
  <si>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</si>
  <si>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</si>
  <si>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</si>
  <si>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</si>
  <si>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</si>
  <si>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</si>
  <si>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</si>
  <si>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</si>
  <si>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</si>
  <si>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</si>
  <si>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</si>
  <si>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</si>
  <si>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</si>
  <si>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</si>
  <si>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</si>
  <si>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</si>
  <si>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</si>
  <si>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</si>
  <si>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</si>
  <si>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</si>
  <si>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</si>
  <si>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</si>
  <si>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</si>
  <si>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</si>
  <si>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</si>
  <si>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</si>
  <si>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</si>
  <si>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</si>
  <si>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</si>
  <si>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</si>
  <si>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</si>
  <si>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</si>
  <si>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</si>
  <si>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</si>
  <si>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</si>
  <si>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</si>
  <si>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</si>
  <si>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</si>
  <si>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</si>
  <si>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</si>
  <si>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</si>
  <si>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</si>
  <si>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</si>
  <si>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</si>
  <si>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</si>
  <si>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</si>
  <si>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</si>
  <si>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</si>
  <si>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</si>
  <si>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</si>
  <si>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</si>
  <si>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</si>
  <si>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</si>
  <si>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</si>
  <si>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</si>
  <si>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</si>
  <si>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</si>
  <si>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</si>
  <si>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</si>
  <si>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</si>
  <si>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</si>
  <si>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</si>
  <si>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</si>
  <si>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</si>
  <si>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</si>
  <si>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</si>
  <si>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</si>
  <si>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</si>
  <si>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</si>
  <si>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</si>
  <si>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</si>
  <si>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</si>
  <si>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</si>
  <si>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</si>
  <si>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</si>
  <si>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</si>
  <si>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</si>
  <si>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</si>
  <si>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</si>
  <si>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</si>
  <si>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</si>
  <si>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</si>
  <si>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</si>
  <si>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</si>
  <si>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</si>
  <si>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</si>
  <si>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</si>
  <si>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</si>
  <si>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</si>
  <si>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</si>
  <si>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</si>
  <si>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</si>
  <si>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</si>
  <si>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</si>
  <si>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</si>
  <si>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</si>
  <si>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</si>
  <si>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</si>
  <si>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</si>
  <si>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</si>
  <si>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</si>
  <si>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</si>
  <si>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</si>
  <si>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</si>
  <si>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</si>
  <si>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</si>
  <si>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</si>
  <si>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</si>
  <si>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</si>
  <si>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</si>
  <si>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</si>
  <si>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</si>
  <si>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</si>
  <si>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</si>
  <si>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</si>
  <si>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</si>
  <si>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</si>
  <si>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</si>
  <si>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</si>
  <si>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</si>
  <si>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</si>
  <si>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</si>
  <si>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</si>
  <si>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</si>
  <si>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</si>
  <si>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</si>
  <si>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</si>
  <si>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</si>
  <si>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</si>
  <si>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</si>
  <si>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</si>
  <si>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</si>
  <si>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</si>
  <si>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</si>
  <si>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</si>
  <si>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</si>
  <si>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</si>
  <si>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</si>
  <si>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</si>
  <si>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</si>
  <si>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</si>
  <si>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</si>
  <si>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</si>
  <si>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</si>
  <si>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</si>
  <si>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</si>
  <si>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</si>
  <si>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</si>
  <si>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</si>
  <si>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</si>
  <si>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</si>
  <si>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</si>
  <si>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</si>
  <si>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</si>
  <si>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</si>
  <si>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</si>
  <si>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</si>
  <si>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</si>
  <si>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</si>
  <si>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</si>
  <si>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</si>
  <si>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</si>
  <si>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</si>
  <si>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</si>
  <si>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</si>
  <si>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</si>
  <si>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</si>
  <si>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</si>
  <si>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</si>
  <si>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</si>
  <si>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</si>
  <si>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</si>
  <si>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</si>
  <si>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</si>
  <si>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</si>
  <si>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</si>
  <si>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</si>
  <si>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</si>
  <si>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</si>
  <si>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</si>
  <si>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</si>
  <si>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</si>
  <si>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</si>
  <si>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</si>
  <si>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</si>
  <si>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</si>
  <si>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</si>
  <si>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</si>
  <si>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</si>
  <si>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</si>
  <si>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</si>
  <si>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</si>
  <si>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</si>
  <si>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</si>
  <si>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</si>
  <si>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</si>
  <si>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</si>
  <si>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</si>
  <si>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</si>
  <si>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</si>
  <si>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</si>
  <si>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</si>
  <si>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</si>
  <si>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</si>
  <si>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</si>
  <si>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</si>
  <si>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</si>
  <si>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</si>
  <si>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</si>
  <si>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</si>
  <si>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</si>
  <si>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</si>
  <si>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</si>
  <si>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</si>
  <si>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</si>
  <si>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</si>
  <si>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</si>
  <si>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</si>
  <si>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</si>
  <si>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</si>
  <si>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</si>
  <si>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</si>
  <si>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</si>
  <si>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</si>
  <si>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</si>
  <si>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</si>
  <si>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</si>
  <si>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</si>
  <si>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</si>
  <si>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</si>
  <si>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</si>
  <si>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</si>
  <si>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</si>
  <si>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</si>
  <si>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</si>
  <si>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</si>
  <si>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</si>
  <si>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</si>
  <si>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</si>
  <si>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</si>
  <si>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</si>
  <si>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</si>
  <si>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</si>
  <si>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</si>
  <si>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</si>
  <si>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</si>
  <si>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</si>
  <si>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</si>
  <si>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</si>
  <si>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</si>
  <si>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</si>
  <si>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</si>
  <si>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</si>
  <si>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</si>
  <si>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</si>
  <si>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</si>
  <si>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</si>
  <si>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</si>
  <si>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</si>
  <si>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</si>
  <si>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</si>
  <si>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</si>
  <si>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</si>
  <si>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</si>
  <si>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</si>
  <si>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</si>
  <si>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</si>
  <si>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</si>
  <si>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</si>
  <si>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</si>
  <si>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</si>
  <si>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</si>
  <si>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</si>
  <si>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</si>
  <si>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</si>
  <si>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</si>
  <si>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</si>
  <si>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</si>
  <si>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</si>
  <si>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</si>
  <si>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</si>
  <si>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</si>
  <si>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</si>
  <si>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</si>
  <si>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</si>
  <si>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</si>
  <si>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</si>
  <si>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</si>
  <si>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</si>
  <si>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</si>
  <si>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</si>
  <si>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</si>
  <si>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</si>
  <si>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</si>
  <si>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</si>
  <si>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</si>
  <si>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</si>
  <si>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</si>
  <si>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</si>
  <si>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</si>
  <si>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</si>
  <si>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</si>
  <si>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</si>
  <si>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</si>
  <si>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</si>
  <si>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</si>
  <si>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</si>
  <si>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</si>
  <si>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</si>
  <si>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</si>
  <si>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</si>
  <si>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</si>
  <si>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</si>
  <si>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</si>
  <si>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</si>
  <si>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</si>
  <si>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</si>
  <si>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</si>
  <si>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</si>
  <si>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</si>
  <si>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</si>
  <si>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</si>
  <si>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</si>
  <si>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</si>
  <si>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</si>
  <si>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</si>
  <si>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</si>
  <si>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</si>
  <si>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</si>
  <si>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</si>
  <si>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</si>
  <si>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</si>
  <si>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</si>
  <si>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</si>
  <si>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</si>
  <si>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</si>
  <si>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</si>
  <si>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</si>
  <si>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</si>
  <si>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</si>
  <si>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</si>
  <si>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</si>
  <si>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</si>
  <si>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</si>
  <si>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</si>
  <si>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</si>
  <si>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</si>
  <si>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</si>
  <si>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</si>
  <si>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</si>
  <si>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</si>
  <si>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</si>
  <si>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</si>
  <si>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</si>
  <si>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</si>
  <si>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</si>
  <si>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</si>
  <si>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</si>
  <si>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</si>
  <si>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</si>
  <si>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</si>
  <si>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</si>
  <si>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</si>
  <si>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</si>
  <si>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</si>
  <si>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</si>
  <si>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</si>
  <si>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</si>
  <si>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</si>
  <si>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</si>
  <si>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</si>
  <si>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</si>
  <si>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</si>
  <si>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</si>
  <si>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</si>
  <si>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</si>
  <si>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</si>
  <si>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</si>
  <si>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</si>
  <si>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</si>
  <si>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</si>
  <si>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</si>
  <si>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</si>
  <si>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</si>
  <si>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</si>
  <si>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</si>
  <si>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</si>
  <si>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</si>
  <si>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</si>
  <si>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</si>
  <si>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</si>
  <si>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</si>
  <si>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</si>
  <si>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</si>
  <si>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</si>
  <si>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</si>
  <si>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</si>
  <si>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</si>
  <si>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</si>
  <si>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</si>
  <si>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</si>
  <si>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</si>
  <si>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</si>
  <si>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</si>
  <si>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</si>
  <si>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</si>
  <si>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</si>
  <si>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</si>
  <si>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</si>
  <si>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</si>
  <si>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</si>
  <si>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</si>
  <si>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</si>
  <si>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</si>
  <si>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</si>
  <si>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</si>
  <si>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</si>
  <si>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</si>
  <si>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</si>
  <si>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</si>
  <si>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</si>
  <si>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</si>
  <si>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</si>
  <si>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</si>
  <si>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</si>
  <si>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</si>
  <si>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</si>
  <si>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</si>
  <si>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</si>
  <si>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</si>
  <si>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</si>
  <si>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</si>
  <si>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</si>
  <si>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</si>
  <si>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</si>
  <si>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</si>
  <si>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</si>
  <si>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</si>
  <si>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</si>
  <si>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</si>
  <si>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</si>
  <si>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</si>
  <si>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</si>
  <si>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</si>
  <si>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</si>
  <si>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</si>
  <si>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</si>
  <si>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</si>
  <si>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</si>
  <si>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</si>
  <si>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</si>
  <si>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</si>
  <si>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</si>
  <si>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</si>
  <si>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</si>
  <si>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</si>
  <si>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</si>
  <si>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</si>
  <si>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</si>
  <si>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</si>
  <si>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</si>
  <si>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</si>
  <si>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</si>
  <si>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</si>
  <si>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</si>
  <si>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</si>
  <si>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</si>
  <si>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</si>
  <si>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</si>
  <si>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</si>
  <si>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</si>
  <si>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</si>
  <si>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</si>
  <si>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</si>
  <si>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</si>
  <si>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</si>
  <si>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</si>
  <si>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</si>
  <si>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</si>
  <si>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</si>
  <si>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</si>
  <si>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</si>
  <si>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</si>
  <si>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</si>
  <si>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</si>
  <si>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</si>
  <si>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</si>
  <si>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</si>
  <si>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</si>
  <si>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</si>
  <si>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</si>
  <si>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</si>
  <si>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</si>
  <si>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</si>
  <si>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</si>
  <si>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</si>
  <si>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</si>
  <si>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</si>
  <si>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</si>
  <si>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</si>
  <si>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</si>
  <si>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</si>
  <si>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</si>
  <si>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</si>
  <si>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</si>
  <si>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</si>
  <si>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</si>
  <si>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</si>
  <si>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</si>
  <si>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</si>
  <si>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</si>
  <si>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</si>
  <si>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</si>
  <si>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</si>
  <si>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</si>
  <si>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</si>
  <si>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</si>
  <si>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</si>
  <si>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</si>
  <si>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</si>
  <si>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</si>
  <si>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</si>
  <si>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</si>
  <si>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</si>
  <si>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</si>
  <si>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</si>
  <si>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</si>
  <si>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</si>
  <si>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</si>
  <si>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</si>
  <si>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</si>
  <si>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</si>
  <si>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</si>
  <si>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</si>
  <si>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</si>
  <si>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</si>
  <si>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</si>
  <si>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</si>
  <si>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</si>
  <si>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</si>
  <si>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</si>
  <si>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</si>
  <si>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</si>
  <si>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</si>
  <si>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</si>
  <si>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</si>
  <si>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</si>
  <si>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</si>
  <si>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</si>
  <si>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</si>
  <si>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</si>
  <si>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</si>
  <si>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</si>
  <si>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</si>
  <si>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</si>
  <si>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</si>
  <si>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</si>
  <si>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</si>
  <si>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</si>
  <si>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</si>
  <si>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</si>
  <si>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</si>
  <si>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</si>
  <si>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</si>
  <si>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</si>
  <si>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</si>
  <si>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PCM-20251030-00000532</t>
  </si>
  <si>
    <t>team on the way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</si>
</sst>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8" totalsRowShown="0" headerRowDxfId="15" dataDxfId="14" headerRowBorderDxfId="12" tableBorderDxfId="13">
  <autoFilter ref="A1:L5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tabSelected="1" workbookViewId="0">
      <selection activeCell="K5" sqref="K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297.47754606481612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0.85861087962985039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5.2314583335828502E-2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2.4583101854659617E-2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45960.425971990742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45960.425971990742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45960.425971990742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45960.425971990742</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45960.425971990742</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45960.425971990742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45960.425971990742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45960.425971990742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45960.425971990742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45960.425971990742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45960.425971990742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45960.425971990742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45960.425971990742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45960.425971990742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45960.425971990742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45960.425971990742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45960.425971990742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45960.425971990742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45960.425971990742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45960.425971990742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45960.425971990742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45960.425971990742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45960.425971990742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45960.425971990742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45960.425971990742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45960.425971990742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45960.425971990742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45960.425971990742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45960.425971990742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45960.425971990742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45960.425971990742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45960.425971990742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45960.425971990742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45960.425971990742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45960.425971990742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45960.425971990742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45960.425971990742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45960.425971990742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45960.425971990742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45960.425971990742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45960.425971990742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45960.425971990742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45960.425971990742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45960.425971990742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45960.425971990742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45960.425971990742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45960.425971990742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45960.425971990742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45960.425971990742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45960.425971990742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45960.425971990742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45960.425971990742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45960.425971990742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45960.425971990742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45960.425971990742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45960.425971990742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45960.425971990742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45960.425971990742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45960.425971990742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45960.425971990742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45960.425971990742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45960.425971990742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45960.425971990742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45960.425971990742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45960.425971990742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45960.425971990742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45960.425971990742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45960.425971990742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45960.425971990742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45960.425971990742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45960.425971990742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45960.425971990742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45960.425971990742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45960.425971990742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45960.425971990742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45960.425971990742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45960.425971990742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45960.425971990742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45960.425971990742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45960.425971990742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45960.425971990742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45960.425971990742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45960.425971990742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45960.425971990742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45960.425971990742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45960.425971990742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45960.425971990742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45960.425971990742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45960.425971990742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45960.425971990742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45960.425971990742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45960.425971990742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45960.425971990742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45960.425971990742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45960.425971990742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45960.425971990742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45960.425971990742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45960.425971990742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45960.425971990742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45960.425971990742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45960.425971990742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45960.425971990742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45960.425971990742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45960.425971990742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45960.425971990742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45960.425971990742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45960.425971990742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45960.425971990742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45960.425971990742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45960.425971990742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45960.425971990742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45960.425971990742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45960.425971990742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45960.425971990742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45960.425971990742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45960.425971990742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45960.425971990742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45960.425971990742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45960.425971990742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45960.425971990742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45960.425971990742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45960.425971990742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45960.425971990742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45960.425971990742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45960.425971990742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45960.425971990742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45960.425971990742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45960.425971990742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45960.425971990742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45960.425971990742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45960.425971990742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45960.425971990742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45960.425971990742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45960.425971990742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45960.425971990742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45960.425971990742</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45960.425971990742</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3937D493-403F-48B1-ABCE-25255FC998E1}"/>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135.42613402778079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1.683888657411444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7.7951157407369465E-2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45960.425971990742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45960.425971990742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45960.425971990742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45960.425971990742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45960.425971990742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45960.425971990742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45960.425971990742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45960.425971990742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45960.425971990742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45960.425971990742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45960.425971990742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45960.425971990742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45960.425971990742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45960.425971990742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45960.425971990742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45960.425971990742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45960.425971990742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45960.425971990742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45960.425971990742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45960.425971990742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45960.425971990742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45960.425971990742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45960.425971990742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45960.425971990742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45960.425971990742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45960.425971990742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45960.425971990742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45960.425971990742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45960.425971990742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45960.425971990742</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45960.425971990742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45960.425971990742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45960.425971990742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45960.425971990742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45960.425971990742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45960.425971990742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45960.425971990742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45960.425971990742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45960.425971990742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45960.425971990742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45960.425971990742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45960.425971990742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45960.425971990742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45960.425971990742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45960.425971990742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45960.425971990742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45960.425971990742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45960.425971990742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45960.425971990742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45960.425971990742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45960.425971990742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45960.425971990742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45960.425971990742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45960.425971990742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45960.425971990742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45960.425971990742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45960.425971990742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45960.425971990742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45960.425971990742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45960.425971990742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45960.425971990742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45960.425971990742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45960.425971990742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45960.425971990742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45960.425971990742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45960.425971990742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45960.425971990742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45960.425971990742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45960.425971990742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45960.425971990742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45960.425971990742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45960.425971990742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45960.425971990742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45960.425971990742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45960.425971990742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45960.425971990742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45960.425971990742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45960.425971990742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45960.425971990742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45960.425971990742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45960.425971990742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45960.425971990742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45960.425971990742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45960.425971990742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45960.425971990742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45960.425971990742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45960.425971990742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45960.425971990742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45960.425971990742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45960.425971990742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45960.425971990742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45960.425971990742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45960.425971990742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45960.425971990742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45960.425971990742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45960.425971990742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45960.425971990742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45960.425971990742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45960.425971990742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45960.425971990742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45960.425971990742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45960.425971990742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45960.425971990742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45960.425971990742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45960.425971990742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45960.425971990742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45960.425971990742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45960.425971990742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45960.425971990742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45960.425971990742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45960.425971990742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45960.425971990742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45960.425971990742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45960.425971990742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45960.425971990742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45960.425971990742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45960.425971990742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45960.425971990742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45960.425971990742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45960.425971990742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45960.425971990742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45960.425971990742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45960.425971990742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45960.425971990742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45960.425971990742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45960.425971990742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45960.425971990742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45960.425971990742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45960.425971990742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45960.425971990742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45960.425971990742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45960.425971990742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45960.425971990742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45960.425971990742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45960.425971990742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45960.425971990742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45960.425971990742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45960.425971990742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45960.425971990742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45960.425971990742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45960.425971990742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45960.425971990742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45960.425971990742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45960.425971990742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45960.425971990742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45960.425971990742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45960.425971990742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45960.425971990742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45960.425971990742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45960.425971990742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45960.425971990742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45960.425971990742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45960.425971990742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45960.425971990742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45960.425971990742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45960.425971990742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45960.425971990742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45960.425971990742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45960.425971990742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45960.425971990742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45960.425971990742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45960.425971990742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45960.425971990742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45960.425971990742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45960.425971990742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45960.425971990742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45960.425971990742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45960.425971990742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45960.425971990742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45960.425971990742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45960.425971990742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45960.425971990742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45960.425971990742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45960.425971990742</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workbookViewId="0">
      <selection activeCell="F4" sqref="F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45960.425971990742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45960.425971990742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45960.425971990742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45960.425971990742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45960.425971990742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45960.425971990742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45960.425971990742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45960.425971990742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45960.425971990742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45960.425971990742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45960.425971990742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45960.425971990742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45960.425971990742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45960.425971990742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45960.425971990742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45960.425971990742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45960.425971990742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45960.425971990742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45960.425971990742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45960.425971990742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45960.425971990742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45960.425971990742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45960.425971990742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45960.425971990742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45960.425971990742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45960.425971990742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45960.425971990742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45960.425971990742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45960.425971990742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45960.425971990742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45960.425971990742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45960.425971990742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45960.425971990742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45960.425971990742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45960.425971990742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45960.425971990742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45960.425971990742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45960.425971990742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45960.425971990742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45960.425971990742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45960.425971990742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45960.425971990742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45960.425971990742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45960.425971990742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45960.425971990742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45960.425971990742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45960.425971990742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45960.425971990742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45960.425971990742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45960.425971990742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45960.425971990742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45960.425971990742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45960.425971990742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45960.425971990742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45960.425971990742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45960.425971990742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45960.425971990742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45960.425971990742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45960.425971990742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45960.425971990742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45960.425971990742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45960.425971990742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45960.425971990742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45960.425971990742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45960.425971990742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45960.425971990742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45960.425971990742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45960.425971990742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45960.425971990742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45960.425971990742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45960.425971990742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45960.425971990742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45960.425971990742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45960.425971990742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45960.425971990742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45960.425971990742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45960.425971990742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45960.425971990742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45960.425971990742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45960.425971990742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45960.425971990742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45960.425971990742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45960.425971990742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45960.425971990742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45960.425971990742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45960.425971990742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45960.425971990742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45960.425971990742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45960.425971990742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45960.425971990742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45960.425971990742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45960.425971990742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45960.425971990742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45960.425971990742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45960.425971990742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45960.425971990742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45960.425971990742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45960.425971990742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45960.425971990742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45960.425971990742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45960.425971990742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45960.425971990742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45960.425971990742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45960.425971990742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45960.425971990742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45960.425971990742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45960.425971990742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45960.425971990742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45960.425971990742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45960.425971990742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45960.425971990742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45960.425971990742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45960.425971990742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45960.425971990742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45960.425971990742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45960.425971990742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45960.425971990742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45960.425971990742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45960.425971990742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45960.425971990742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45960.425971990742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45960.425971990742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45960.425971990742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45960.425971990742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45960.425971990742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45960.425971990742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45960.425971990742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45960.425971990742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45960.425971990742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45960.425971990742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45960.425971990742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45960.425971990742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45960.425971990742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45960.425971990742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45960.425971990742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45960.425971990742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45960.425971990742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45960.425971990742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45960.425971990742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45960.425971990742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45960.425971990742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45960.425971990742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45960.425971990742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45960.425971990742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45960.425971990742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45960.425971990742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45960.425971990742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45960.425971990742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45960.425971990742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45960.425971990742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45960.425971990742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45960.425971990742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45960.425971990742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45960.425971990742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45960.425971990742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45960.425971990742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45960.425971990742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45960.425971990742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45960.425971990742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45960.425971990742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45960.425971990742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45960.425971990742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45960.425971990742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45960.425971990742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45960.425971990742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45960.425971990742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45960.425971990742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45960.425971990742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45960.425971990742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45960.425971990742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45960.425971990742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45960.425971990742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45960.425971990742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45960.425971990742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45960.425971990742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45960.425971990742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45960.425971990742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45960.425971990742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45960.425971990742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45960.425971990742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45960.425971990742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45960.425971990742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45960.425971990742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45960.425971990742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45960.425971990742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45960.425971990742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45960.425971990742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45960.425971990742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45960.425971990742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45960.425971990742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45960.425971990742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45960.425971990742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45960.425971990742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45960.425971990742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45960.425971990742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45960.425971990742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45960.425971990742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45960.425971990742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45960.425971990742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45960.425971990742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45960.425971990742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45960.425971990742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45960.425971990742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45960.425971990742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45960.425971990742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45960.425971990742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45960.425971990742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45960.425971990742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45960.425971990742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45960.425971990742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45960.425971990742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45960.425971990742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45960.425971990742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45960.425971990742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45960.425971990742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45960.425971990742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45960.425971990742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45960.425971990742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45960.425971990742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45960.425971990742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45960.425971990742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45960.425971990742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45960.425971990742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45960.425971990742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45960.425971990742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45960.425971990742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45960.425971990742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45960.425971990742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45960.425971990742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45960.425971990742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45960.425971990742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45960.425971990742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45960.425971990742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45960.425971990742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45960.425971990742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45960.425971990742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45960.425971990742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45960.425971990742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45960.425971990742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45960.425971990742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45960.425971990742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45960.425971990742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45960.425971990742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45960.425971990742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45960.425971990742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45960.425971990742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45960.425971990742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45960.425971990742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45960.425971990742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45960.425971990742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45960.425971990742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45960.425971990742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45960.425971990742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45960.425971990742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45960.425971990742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45960.425971990742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45960.425971990742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45960.425971990742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45960.425971990742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45960.425971990742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45960.425971990742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45960.425971990742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45960.425971990742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45960.425971990742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45960.425971990742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45960.425971990742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45960.425971990742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45960.425971990742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45960.425971990742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45960.425971990742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45960.425971990742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45960.425971990742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45960.425971990742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45960.425971990742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45960.425971990742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45960.425971990742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45960.425971990742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45960.425971990742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45960.425971990742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45960.425971990742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45960.425971990742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45960.425971990742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45960.425971990742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45960.425971990742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45960.425971990742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45960.425971990742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45960.425971990742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45960.425971990742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45960.425971990742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45960.425971990742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45960.425971990742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45960.425971990742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45960.425971990742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45960.425971990742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45960.425971990742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45960.425971990742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45960.425971990742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45960.425971990742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45960.425971990742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45960.425971990742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45960.425971990742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45960.425971990742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45960.425971990742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45960.425971990742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45960.425971990742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45960.425971990742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45960.425971990742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45960.425971990742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45960.425971990742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45960.425971990742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45960.425971990742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45960.425971990742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45960.425971990742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45960.425971990742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45960.425971990742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45960.425971990742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45960.425971990742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45960.425971990742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45960.425971990742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45960.425971990742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45960.425971990742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45960.425971990742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45960.425971990742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45960.425971990742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45960.425971990742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45960.425971990742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45960.425971990742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45960.425971990742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45960.425971990742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45960.425971990742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45960.425971990742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45960.425971990742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45960.425971990742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45960.425971990742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45960.425971990742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45960.425971990742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45960.425971990742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45960.425971990742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45960.425971990742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45960.425971990742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45960.425971990742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45960.425971990742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45960.425971990742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45960.425971990742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45960.425971990742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45960.425971990742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45960.425971990742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45960.425971990742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45960.425971990742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45960.425971990742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45960.425971990742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45960.425971990742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45960.425971990742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45960.425971990742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45960.425971990742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45960.425971990742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45960.425971990742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45960.425971990742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45960.425971990742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45960.425971990742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45960.425971990742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45960.425971990742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45960.425971990742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45960.425971990742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45960.425971990742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45960.425971990742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45960.425971990742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45960.425971990742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45960.425971990742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45960.425971990742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45960.425971990742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45960.425971990742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45960.425971990742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45960.425971990742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45960.425971990742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45960.425971990742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45960.425971990742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45960.425971990742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45960.425971990742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45960.425971990742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45960.425971990742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45960.425971990742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45960.425971990742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45960.425971990742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45960.425971990742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45960.425971990742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45960.425971990742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45960.425971990742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45960.425971990742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45960.425971990742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45960.425971990742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45960.425971990742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45960.425971990742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45960.425971990742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45960.425971990742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45960.425971990742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45960.425971990742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45960.425971990742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45960.425971990742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45960.425971990742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45960.425971990742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45960.425971990742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45960.425971990742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45960.425971990742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45960.425971990742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45960.425971990742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45960.425971990742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45960.425971990742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45960.425971990742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45960.425971990742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45960.425971990742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45960.425971990742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45960.425971990742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45960.425971990742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45960.425971990742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45960.425971990742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45960.425971990742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45960.425971990742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45960.425971990742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45960.425971990742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45960.425971990742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45960.425971990742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45960.425971990742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45960.425971990742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45960.425971990742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45960.425971990742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45960.425971990742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45960.425971990742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45960.425971990742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45960.425971990742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45960.425971990742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45960.425971990742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45960.425971990742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45960.425971990742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45960.425971990742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45960.425971990742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45960.425971990742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45960.425971990742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45960.425971990742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45960.425971990742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45960.425971990742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45960.425971990742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45960.425971990742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45960.425971990742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45960.425971990742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45960.425971990742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45960.425971990742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45960.425971990742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45960.425971990742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45960.425971990742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45960.425971990742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45960.425971990742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45960.425971990742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45960.425971990742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45960.425971990742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45960.425971990742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45960.425971990742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45960.425971990742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45960.425971990742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45960.425971990742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45960.425971990742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45960.425971990742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45960.425971990742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45960.425971990742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45960.425971990742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45960.425971990742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45960.425971990742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45960.425971990742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45960.425971990742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45960.425971990742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45960.425971990742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45960.425971990742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45960.425971990742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45960.425971990742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45960.425971990742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45960.425971990742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45960.425971990742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45960.425971990742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45960.425971990742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45960.425971990742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45960.425971990742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45960.425971990742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45960.425971990742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45960.425971990742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45960.425971990742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45960.425971990742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45960.425971990742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45960.425971990742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45960.425971990742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45960.425971990742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45960.425971990742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45960.425971990742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45960.425971990742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45960.425971990742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45960.425971990742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45960.425971990742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45960.425971990742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45960.425971990742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45960.425971990742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45960.425971990742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45960.425971990742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45960.425971990742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45960.425971990742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45960.425971990742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45960.425971990742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45960.425971990742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45960.425971990742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45960.425971990742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45960.425971990742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45960.425971990742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45960.425971990742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45960.425971990742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45960.425971990742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45960.425971990742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45960.425971990742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45960.425971990742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45960.425971990742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45960.425971990742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45960.425971990742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45960.425971990742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45960.425971990742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45960.425971990742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45960.425971990742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45960.425971990742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45960.425971990742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45960.425971990742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45960.425971990742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45960.425971990742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45960.425971990742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45960.425971990742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45960.425971990742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45960.425971990742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45960.425971990742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45960.425971990742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45960.425971990742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45960.425971990742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45960.425971990742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45960.425971990742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45960.425971990742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45960.425971990742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45960.425971990742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45960.425971990742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45960.425971990742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45960.425971990742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45960.425971990742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45960.425971990742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45960.425971990742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45960.425971990742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45960.425971990742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45960.425971990742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45960.425971990742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45960.425971990742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45960.425971990742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45960.425971990742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45960.425971990742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45960.425971990742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45960.425971990742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45960.425971990742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45960.425971990742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45960.425971990742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45960.425971990742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45960.425971990742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45960.425971990742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45960.425971990742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45960.425971990742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45960.425971990742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45960.425971990742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45960.425971990742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45960.425971990742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45960.425971990742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45960.425971990742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45960.425971990742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45960.425971990742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45960.425971990742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45960.425971990742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45960.425971990742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45960.425971990742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45960.425971990742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45960.425971990742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45960.425971990742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45960.425971990742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45960.425971990742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45960.425971990742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45960.425971990742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45960.425971990742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45960.425971990742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45960.425971990742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45960.425971990742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45960.425971990742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45960.425971990742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45960.425971990742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45960.425971990742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45960.425971990742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45960.425971990742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45960.425971990742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45960.425971990742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45960.425971990742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45960.425971990742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45960.425971990742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45960.425971990742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45960.425971990742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45960.425971990742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45960.425971990742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45960.425971990742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45960.425971990742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45960.425971990742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45960.425971990742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45960.425971990742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45960.425971990742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45960.425971990742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45960.425971990742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45960.425971990742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45960.425971990742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45960.425971990742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45960.425971990742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45960.425971990742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45960.425971990742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45960.425971990742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45960.425971990742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45960.425971990742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45960.425971990742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45960.425971990742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45960.425971990742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45960.425971990742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45960.425971990742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45960.425971990742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45960.425971990742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45960.425971990742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45960.425971990742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45960.425971990742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45960.425971990742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45960.425971990742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45960.425971990742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45960.425971990742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45960.425971990742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45960.425971990742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45960.425971990742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45960.425971990742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45960.425971990742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45960.425971990742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45960.425971990742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45960.425971990742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45960.425971990742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45960.425971990742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45960.425971990742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45960.425971990742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45960.425971990742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45960.425971990742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45960.425971990742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45960.425971990742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45960.425971990742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45960.425971990742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45960.425971990742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45960.425971990742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45960.425971990742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45960.425971990742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45960.425971990742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45960.425971990742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45960.425971990742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45960.425971990742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45960.425971990742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45960.425971990742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45960.425971990742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45960.425971990742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45960.425971990742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45960.425971990742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45960.425971990742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45960.425971990742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45960.425971990742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45960.425971990742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45960.425971990742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45960.425971990742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45960.425971990742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45960.425971990742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45960.425971990742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45960.425971990742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45960.425971990742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45960.425971990742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45960.425971990742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45960.425971990742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45960.425971990742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45960.425971990742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45960.425971990742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45960.425971990742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45960.425971990742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45960.425971990742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45960.425971990742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45960.425971990742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45960.425971990742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45960.425971990742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45960.425971990742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45960.425971990742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45960.425971990742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45960.425971990742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45960.425971990742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45960.425971990742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45960.425971990742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45960.425971990742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45960.425971990742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45960.425971990742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45960.425971990742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45960.425971990742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45960.425971990742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45960.425971990742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45960.425971990742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45960.425971990742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45960.425971990742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45960.425971990742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45960.425971990742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45960.425971990742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45960.425971990742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45960.425971990742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45960.425971990742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45960.425971990742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45960.425971990742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45960.425971990742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45960.425971990742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45960.425971990742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45960.425971990742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45960.425971990742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45960.425971990742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45960.425971990742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45960.425971990742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45960.425971990742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45960.425971990742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45960.425971990742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45960.425971990742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45960.425971990742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45960.425971990742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45960.425971990742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45960.425971990742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45960.425971990742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45960.425971990742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45960.425971990742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45960.425971990742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45960.425971990742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45960.425971990742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45960.425971990742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45960.425971990742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45960.425971990742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45960.425971990742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45960.425971990742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45960.425971990742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45960.425971990742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45960.425971990742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45960.425971990742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45960.425971990742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45960.425971990742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45960.425971990742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45960.425971990742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45960.425971990742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45960.425971990742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45960.425971990742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45960.425971990742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45960.425971990742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45960.425971990742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45960.425971990742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45960.425971990742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45960.425971990742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45960.425971990742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45960.425971990742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45960.425971990742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45960.425971990742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45960.425971990742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45960.425971990742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45960.425971990742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45960.425971990742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45960.425971990742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45960.425971990742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45960.425971990742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45960.425971990742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45960.425971990742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45960.425971990742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45960.425971990742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45960.425971990742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45960.425971990742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45960.425971990742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45960.425971990742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45960.425971990742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45960.425971990742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45960.425971990742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45960.425971990742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45960.425971990742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45960.425971990742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45960.425971990742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45960.425971990742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45960.425971990742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45960.425971990742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45960.425971990742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45960.425971990742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45960.425971990742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45960.425971990742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45960.425971990742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45960.425971990742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45960.425971990742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45960.425971990742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45960.425971990742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45960.425971990742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45960.425971990742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45960.425971990742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45960.425971990742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45960.425971990742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45960.425971990742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45960.425971990742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45960.425971990742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45960.425971990742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45960.425971990742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45960.425971990742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45960.425971990742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45960.425971990742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45960.425971990742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45960.425971990742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45960.425971990742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45960.425971990742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45960.425971990742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45960.425971990742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45960.425971990742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45960.425971990742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45960.425971990742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45960.425971990742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45960.425971990742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45960.425971990742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45960.425971990742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45960.425971990742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45960.425971990742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45960.425971990742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45960.425971990742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45960.425971990742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45960.425971990742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45960.425971990742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45960.425971990742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45960.425971990742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45960.425971990742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45960.425971990742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45960.425971990742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45960.425971990742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45960.425971990742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45960.425971990742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45960.425971990742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45960.425971990742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45960.425971990742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45960.425971990742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45960.425971990742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45960.425971990742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45960.425971990742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45960.425971990742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45960.425971990742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45960.425971990742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45960.425971990742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45960.425971990742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45960.425971990742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45960.425971990742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45960.425971990742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45960.425971990742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45960.425971990742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45960.425971990742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45960.425971990742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45960.425971990742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45960.425971990742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45960.425971990742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45960.425971990742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45960.425971990742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45960.425971990742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45960.425971990742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45960.425971990742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45960.425971990742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45960.425971990742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45960.425971990742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45960.425971990742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45960.425971990742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45960.425971990742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45960.425971990742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45960.425971990742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45960.425971990742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45960.425971990742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45960.425971990742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45960.425971990742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45960.425971990742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45960.425971990742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45960.425971990742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45960.425971990742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45960.425971990742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45960.425971990742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45960.425971990742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45960.425971990742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45960.425971990742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45960.425971990742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45960.425971990742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45960.425971990742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45960.425971990742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45960.425971990742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45960.425971990742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45960.425971990742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45960.425971990742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45960.425971990742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45960.425971990742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45960.425971990742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45960.425971990742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45960.425971990742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45960.425971990742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45960.425971990742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45960.425971990742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45960.425971990742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45960.425971990742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45960.425971990742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45960.425971990742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45960.425971990742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45960.425971990742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45960.425971990742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45960.425971990742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45960.425971990742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45960.425971990742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45960.425971990742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45960.425971990742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45960.425971990742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45960.425971990742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45960.425971990742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45960.425971990742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45960.425971990742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45960.425971990742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45960.425971990742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45960.425971990742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45960.425971990742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45960.425971990742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45960.425971990742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45960.425971990742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45960.425971990742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45960.425971990742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45960.425971990742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45960.425971990742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45960.425971990742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45960.425971990742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45960.425971990742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45960.425971990742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45960.425971990742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45960.425971990742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45960.425971990742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45960.425971990742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45960.425971990742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45960.425971990742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45960.425971990742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45960.425971990742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45960.425971990742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45960.425971990742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45960.425971990742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45960.425971990742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45960.425971990742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45960.425971990742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45960.425971990742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45960.425971990742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45960.425971990742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45960.425971990742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45960.425971990742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45960.425971990742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45960.425971990742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45960.425971990742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45960.425971990742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45960.425971990742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45960.425971990742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45960.425971990742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45960.425971990742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45960.425971990742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45960.425971990742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45960.425971990742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45960.425971990742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45960.425971990742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45960.425971990742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45960.425971990742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45960.425971990742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45960.425971990742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45960.425971990742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45960.425971990742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45960.425971990742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45960.425971990742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45960.425971990742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45960.425971990742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45960.425971990742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45960.425971990742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45960.425971990742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45960.425971990742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45960.425971990742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45960.425971990742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45960.425971990742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45960.425971990742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45960.425971990742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45960.425971990742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45960.425971990742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45960.425971990742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45960.425971990742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45960.425971990742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45960.425971990742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45960.425971990742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45960.425971990742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45960.425971990742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45960.425971990742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45960.425971990742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45960.425971990742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45960.425971990742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45960.425971990742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45960.425971990742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45960.425971990742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45960.425971990742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45960.425971990742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45960.425971990742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45960.425971990742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45960.425971990742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45960.425971990742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45960.425971990742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45960.425971990742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45960.425971990742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45960.425971990742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45960.425971990742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45960.425971990742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45960.425971990742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45960.425971990742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45960.425971990742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45960.425971990742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45960.425971990742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45960.425971990742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45960.425971990742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45960.425971990742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45960.425971990742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45960.425971990742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45960.425971990742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45960.425971990742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45960.425971990742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45960.425971990742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45960.425971990742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45960.425971990742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45960.425971990742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45960.425971990742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45960.425971990742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45960.425971990742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45960.425971990742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45960.425971990742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45960.425971990742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45960.425971990742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45960.425971990742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45960.425971990742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45960.425971990742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45960.425971990742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45960.425971990742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45960.425971990742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45960.425971990742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45960.425971990742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45960.425971990742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45960.425971990742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45960.425971990742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45960.425971990742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45960.425971990742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45960.425971990742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45960.425971990742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45960.425971990742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45960.425971990742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45960.425971990742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45960.425971990742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45960.425971990742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45960.425971990742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45960.425971990742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45960.425971990742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45960.425971990742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45960.425971990742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45960.425971990742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45960.425971990742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45960.425971990742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45960.425971990742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45960.425971990742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45960.425971990742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45960.425971990742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45960.425971990742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45960.425971990742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45960.425971990742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45960.425971990742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45960.425971990742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45960.425971990742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45960.425971990742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45960.425971990742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45960.425971990742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45960.425971990742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45960.425971990742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45960.425971990742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45960.425971990742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45960.425971990742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45960.425971990742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45960.425971990742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45960.425971990742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45960.425971990742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45960.425971990742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45960.425971990742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45960.425971990742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45960.425971990742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45960.425971990742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45960.425971990742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256.94525439814606</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9.9270601851458196E-2</v>
      </c>
      <c r="H3" s="123">
        <v>45960.320763888885</v>
      </c>
      <c r="I3" s="119" t="str">
        <f>IFERROR(VLOOKUP(D3,DB!A:F,6,0),"")</f>
        <v>SCECO</v>
      </c>
      <c r="J3" s="119" t="str">
        <f>IFERROR(VLOOKUP(D3,DB!A:G,7,0),"")</f>
        <v>Vandalized</v>
      </c>
      <c r="K3" s="125" t="s">
        <v>39118</v>
      </c>
      <c r="L3" s="121" t="str">
        <f>IFERROR(VLOOKUP(D3,DB!A:I,9,0),"")</f>
        <v>Latis</v>
      </c>
    </row>
    <row r="4" spans="1:16" ht="15" customHeight="1">
      <c r="A4" s="119" t="s">
        <v>39119</v>
      </c>
      <c r="B4" s="119" t="str">
        <f>IFERROR(VLOOKUP(D4,DB!A:K,11,0),"")</f>
        <v>R4</v>
      </c>
      <c r="C4" s="120">
        <v>1</v>
      </c>
      <c r="D4" s="121" t="s">
        <v>35072</v>
      </c>
      <c r="E4" s="98" t="s">
        <v>39021</v>
      </c>
      <c r="F4" s="123">
        <v>45960.396087962959</v>
      </c>
      <c r="G4" s="124">
        <f ca="1">IFERROR(NOW()-F4,"")</f>
        <v>2.9884027782827616E-2</v>
      </c>
      <c r="H4" s="123">
        <v>45960.38758101852</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94" t="s">
        <v>36061</v>
      </c>
      <c r="E5" s="98" t="s">
        <v>39021</v>
      </c>
      <c r="F5" s="123"/>
      <c r="G5" s="124">
        <f ca="1">IFERROR(NOW()-F5,"")</f>
        <v>45960.425971990742</v>
      </c>
      <c r="H5" s="123">
        <v>45960.387592592589</v>
      </c>
      <c r="I5" s="119" t="str">
        <f>IFERROR(VLOOKUP(D5,DB!A:F,6,0),"")</f>
        <v>SCECO</v>
      </c>
      <c r="J5" s="119" t="str">
        <f>IFERROR(VLOOKUP(D5,DB!A:G,7,0),"")</f>
        <v>Dead</v>
      </c>
      <c r="K5" s="125" t="s">
        <v>39122</v>
      </c>
      <c r="L5" s="121" t="str">
        <f>IFERROR(VLOOKUP(D5,DB!A:I,9,0),"")</f>
        <v>Latis</v>
      </c>
    </row>
    <row r="6" spans="1:16" ht="15" customHeight="1">
      <c r="A6" s="119"/>
      <c r="B6" s="119" t="str">
        <f>IFERROR(VLOOKUP(D6,DB!A:K,11,0),"")</f>
        <v/>
      </c>
      <c r="C6" s="120"/>
      <c r="D6" s="94"/>
      <c r="E6" s="98"/>
      <c r="F6" s="123"/>
      <c r="G6" s="124">
        <f ca="1">IFERROR(NOW()-F6,"")</f>
        <v>45960.425971990742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45960.425971990742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45960.425971990742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45960.425971990742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45960.425971990742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45960.425971990742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45960.425971990742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45960.425971990742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45960.425971990742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45960.425971990742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45960.425971990742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45960.425971990742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45960.425971990742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45960.425971990742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45960.425971990742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45960.425971990742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45960.425971990742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45960.425971990742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45960.425971990742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45960.425971990742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45960.425971990742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45960.425971990742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45960.425971990742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45960.425971990742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45960.425971990742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45960.425971990742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45960.425971990742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45960.425971990742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45960.425971990742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45960.425971990742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45960.425971990742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45960.425971990742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45960.425971990742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45960.425971990742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45960.425971990742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45960.425971990742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45960.425971990742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45960.425971990742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45960.425971990742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45960.425971990742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45960.425971990742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45960.425971990742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45960.425971990742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45960.425971990742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45960.425971990742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45960.425971990742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45960.425971990742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45960.425971990742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45960.425971990742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45960.425971990742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45960.425971990742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45960.425971990742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45960.425971990742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45960.425971990742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45960.425971990742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45960.425971990742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45960.425971990742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45960.425971990742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45960.425971990742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45960.425971990742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45960.425971990742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45960.425971990742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45960.425971990742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45960.425971990742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45960.425971990742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45960.425971990742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45960.425971990742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45960.425971990742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45960.425971990742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45960.425971990742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45960.425971990742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45960.425971990742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45960.425971990742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45960.425971990742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45960.425971990742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45960.425971990742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45960.425971990742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45960.425971990742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45960.425971990742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45960.425971990742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45960.425971990742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45960.425971990742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45960.425971990742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45960.425971990742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45960.425971990742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45960.425971990742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45960.425971990742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45960.425971990742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45960.425971990742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45960.425971990742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45960.425971990742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45960.425971990742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45960.425971990742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45960.425971990742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45960.425971990742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45960.425971990742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45960.425971990742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45960.425971990742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45960.425971990742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45960.425971990742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45960.425971990742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45960.425971990742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45960.425971990742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45960.425971990742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45960.425971990742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45960.425971990742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45960.425971990742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45960.425971990742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45960.425971990742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45960.425971990742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45960.425971990742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45960.425971990742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45960.425971990742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45960.425971990742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45960.425971990742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45960.425971990742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45960.425971990742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45960.425971990742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45960.425971990742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45960.425971990742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45960.425971990742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45960.425971990742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45960.425971990742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45960.425971990742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45960.425971990742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45960.425971990742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45960.425971990742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45960.425971990742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45960.425971990742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45960.425971990742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45960.425971990742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45960.425971990742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45960.425971990742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45960.425971990742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45960.425971990742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45960.425971990742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45960.425971990742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45960.425971990742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45960.425971990742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45960.425971990742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45960.425971990742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45960.425971990742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45960.425971990742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45960.425971990742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45960.425971990742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45960.425971990742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45960.425971990742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45960.425971990742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45960.425971990742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45960.425971990742</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45960.425971990742</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68.593911805553944</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34.237094675925619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11.76486087962985</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R5</v>
      </c>
      <c r="C5" s="152">
        <v>2</v>
      </c>
      <c r="D5" s="152" t="s">
        <v>38440</v>
      </c>
      <c r="E5" s="152"/>
      <c r="F5" s="153"/>
      <c r="G5" s="154">
        <f ca="1">IFERROR(NOW()-F5,"")</f>
        <v>45960.425971990742</v>
      </c>
      <c r="H5" s="153"/>
      <c r="I5" s="152" t="str">
        <f>IFERROR(VLOOKUP(D5,DB!A:F,6,0),"")</f>
        <v>Generator-SG</v>
      </c>
      <c r="J5" s="152" t="str">
        <f>IFERROR(VLOOKUP(D5,DB!A:G,7,0),"")</f>
        <v>Dead</v>
      </c>
      <c r="K5" s="152"/>
      <c r="L5" s="152" t="str">
        <f>IFERROR(VLOOKUP(D5,DB!A:I,9,0),"")</f>
        <v>Latis</v>
      </c>
    </row>
    <row r="6" spans="1:13" ht="15">
      <c r="A6" s="152"/>
      <c r="B6" s="152" t="str">
        <f>IFERROR(VLOOKUP(D6,DB!A:K,11,0),"")</f>
        <v/>
      </c>
      <c r="C6" s="152"/>
      <c r="D6"/>
      <c r="E6" s="152"/>
      <c r="F6" s="153"/>
      <c r="G6" s="154">
        <f ca="1">IFERROR(NOW()-F6,"")</f>
        <v>45960.425971990742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45960.425971990742</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45960.425971990742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45960.425971990742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45960.425971990742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45960.425971990742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45960.425971990742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45960.425971990742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45960.425971990742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45960.425971990742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45960.425971990742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45960.425971990742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45960.425971990742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45960.425971990742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45960.425971990742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45960.425971990742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45960.425971990742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45960.425971990742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45960.425971990742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45960.425971990742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45960.425971990742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45960.425971990742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45960.425971990742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45960.425971990742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45960.425971990742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45960.425971990742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45960.425971990742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45960.425971990742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45960.425971990742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45960.425971990742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45960.425971990742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45960.425971990742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45960.425971990742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45960.425971990742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45960.425971990742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45960.425971990742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45960.425971990742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45960.425971990742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45960.425971990742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45960.425971990742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45960.425971990742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45960.425971990742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45960.425971990742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45960.425971990742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45960.425971990742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45960.425971990742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45960.425971990742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45960.425971990742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45960.425971990742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45960.425971990742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45960.425971990742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45960.425971990742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45960.425971990742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45960.425971990742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45960.425971990742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45960.425971990742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45960.425971990742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45960.425971990742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45960.425971990742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45960.425971990742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45960.425971990742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45960.425971990742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45960.425971990742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45960.425971990742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45960.425971990742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45960.425971990742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45960.425971990742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45960.425971990742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45960.425971990742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45960.425971990742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45960.425971990742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45960.425971990742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45960.425971990742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45960.425971990742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45960.425971990742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45960.425971990742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45960.425971990742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45960.425971990742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45960.425971990742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45960.425971990742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45960.425971990742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45960.425971990742</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45960.425971990742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45960.425971990742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45960.425971990742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45960.425971990742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45960.425971990742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45960.425971990742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45960.425971990742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45960.425971990742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45960.425971990742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45960.425971990742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45960.425971990742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45960.425971990742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45960.425971990742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45960.425971990742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45960.425971990742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45960.425971990742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45960.425971990742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45960.425971990742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45960.425971990742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45960.425971990742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45960.425971990742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45960.425971990742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45960.425971990742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45960.425971990742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45960.425971990742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45960.425971990742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45960.425971990742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45960.425971990742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45960.425971990742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45960.425971990742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45960.425971990742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45960.425971990742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45960.425971990742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45960.425971990742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45960.425971990742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45960.425971990742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45960.425971990742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45960.425971990742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45960.425971990742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45960.425971990742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45960.425971990742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45960.425971990742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45960.425971990742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45960.425971990742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45960.425971990742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45960.425971990742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45960.425971990742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45960.425971990742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45960.425971990742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45960.425971990742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45960.425971990742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45960.425971990742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45960.425971990742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45960.425971990742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45960.425971990742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45960.425971990742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45960.425971990742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45960.425971990742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45960.425971990742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45960.425971990742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45960.425971990742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45960.425971990742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45960.425971990742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45960.425971990742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45960.425971990742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45960.425971990742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45960.425971990742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45960.425971990742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45960.425971990742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45960.425971990742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45960.425971990742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45960.425971990742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45960.425971990742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45960.425971990742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45960.425971990742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45960.425971990742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45960.425971990742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45960.425971990742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45960.425971990742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45960.425971990742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45960.425971990742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45960.425971990742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45960.425971990742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45960.425971990742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45960.425971990742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45960.425971990742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45960.425971990742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45960.425971990742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45960.425971990742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45960.425971990742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45960.425971990742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45960.425971990742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45960.425971990742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45960.425971990742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45960.425971990742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45960.425971990742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45960.425971990742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45960.425971990742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45960.425971990742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45960.425971990742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45960.425971990742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45960.425971990742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45960.425971990742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45960.425971990742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45960.425971990742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45960.425971990742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45960.425971990742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45960.425971990742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45960.425971990742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45960.425971990742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45960.425971990742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45960.425971990742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45960.425971990742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45960.425971990742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45960.425971990742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45960.425971990742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45960.425971990742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45960.425971990742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45960.425971990742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45960.425971990742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45960.425971990742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45960.425971990742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45960.425971990742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45960.425971990742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45960.425971990742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45960.425971990742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45960.425971990742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45960.425971990742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45960.425971990742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45960.425971990742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45960.425971990742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45960.425971990742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45960.425971990742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45960.425971990742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45960.425971990742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45960.425971990742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45960.425971990742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45960.425971990742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45960.425971990742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45960.425971990742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45960.425971990742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45960.425971990742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45960.425971990742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45960.425971990742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45960.425971990742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45960.425971990742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45960.425971990742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45960.425971990742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45960.425971990742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45960.425971990742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45960.425971990742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45960.425971990742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45960.425971990742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45960.425971990742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45960.425971990742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45960.425971990742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45960.425971990742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45960.425971990742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45960.425971990742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45960.425971990742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45960.425971990742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45960.425971990742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45960.425971990742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45960.425971990742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45960.425971990742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45960.425971990742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45960.425971990742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45960.425971990742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45960.425971990742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45960.425971990742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45960.425971990742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45960.425971990742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45960.425971990742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45960.425971990742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45960.425971990742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45960.425971990742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45960.425971990742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45960.425971990742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45960.425971990742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45960.425971990742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45960.425971990742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45960.425971990742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45960.425971990742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45960.425971990742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45960.425971990742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45960.425971990742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45960.425971990742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45960.425971990742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45960.425971990742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45960.425971990742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45960.425971990742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45960.425971990742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45960.425971990742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45960.425971990742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45960.425971990742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45960.425971990742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45960.425971990742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45960.425971990742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45960.425971990742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45960.425971990742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45960.425971990742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45960.425971990742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45960.425971990742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45960.425971990742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45960.425971990742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45960.425971990742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45960.425971990742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45960.425971990742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45960.425971990742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45960.425971990742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45960.425971990742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45960.425971990742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45960.425971990742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45960.425971990742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45960.425971990742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45960.425971990742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45960.425971990742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45960.425971990742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45960.425971990742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45960.425971990742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45960.425971990742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45960.425971990742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45960.425971990742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45960.425971990742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45960.425971990742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45960.425971990742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45960.425971990742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45960.425971990742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45960.425971990742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45960.425971990742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45960.425971990742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45960.425971990742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45960.425971990742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45960.425971990742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45960.425971990742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45960.425971990742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45960.425971990742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45960.425971990742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45960.425971990742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45960.425971990742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45960.425971990742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45960.425971990742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45960.425971990742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45960.425971990742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45960.425971990742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45960.425971990742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45960.425971990742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45960.425971990742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45960.425971990742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45960.425971990742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45960.425971990742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45960.425971990742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45960.425971990742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45960.425971990742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45960.425971990742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45960.425971990742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45960.425971990742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45960.425971990742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45960.425971990742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45960.425971990742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45960.425971990742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45960.425971990742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45960.425971990742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45960.425971990742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45960.425971990742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45960.425971990742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45960.425971990742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45960.425971990742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45960.425971990742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45960.425971990742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45960.425971990742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45960.425971990742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45960.425971990742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45960.425971990742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45960.425971990742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45960.425971990742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45960.425971990742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45960.425971990742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45960.425971990742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45960.425971990742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45960.425971990742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45960.425971990742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45960.425971990742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45960.425971990742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45960.425971990742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45960.425971990742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45960.425971990742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45960.425971990742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45960.425971990742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45960.425971990742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45960.425971990742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45960.425971990742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45960.425971990742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45960.425971990742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45960.425971990742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45960.425971990742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45960.425971990742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45960.425971990742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45960.425971990742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45960.425971990742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45960.425971990742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45960.425971990742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45960.425971990742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45960.425971990742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45960.425971990742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45960.425971990742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45960.425971990742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45960.425971990742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45960.425971990742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45960.425971990742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45960.425971990742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45960.425971990742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45960.425971990742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45960.425971990742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45960.425971990742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45960.425971990742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45960.425971990742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45960.425971990742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45960.425971990742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45960.425971990742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45960.425971990742</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row r="1296"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8"/>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30964</v>
      </c>
      <c r="E2" s="106" t="s">
        <v>39021</v>
      </c>
      <c r="F2" s="107">
        <v>45960.357314814813</v>
      </c>
      <c r="G2" s="77">
        <f ca="1">IFERROR(NOW()-F2,"-")</f>
        <v>6.8657175928819925E-2</v>
      </c>
      <c r="H2" s="107">
        <v>45960.357314814813</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45960.425971990742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45960.425971990742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45960.425971990742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45960.425971990742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45960.425971990742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45960.425971990742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45960.425971990742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45960.425971990742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45960.425971990742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45960.425971990742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45960.425971990742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45960.425971990742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45960.425971990742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45960.425971990742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45960.425971990742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45960.425971990742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45960.425971990742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45960.425971990742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45960.425971990742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45960.425971990742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45960.425971990742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45960.425971990742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45960.425971990742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45960.425971990742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45960.425971990742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45960.425971990742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45960.425971990742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45960.425971990742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45960.425971990742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45960.425971990742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45960.425971990742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45960.425971990742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45960.425971990742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45960.425971990742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45960.425971990742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45960.425971990742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45960.425971990742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45960.425971990742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45960.425971990742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45960.425971990742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45960.425971990742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45960.425971990742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45960.425971990742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45960.425971990742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45960.425971990742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45960.425971990742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45960.425971990742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45960.425971990742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45960.425971990742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45960.425971990742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45960.425971990742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45960.425971990742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45960.425971990742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45960.425971990742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45960.425971990742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45960.425971990742</v>
      </c>
      <c r="H58" s="107"/>
      <c r="I58" s="103" t="str">
        <f>IFERROR(VLOOKUP(D58,DB!A:F,6,0),"")</f>
        <v/>
      </c>
      <c r="J58" s="102" t="str">
        <f>IFERROR(VLOOKUP(D58,DB!A:G,7,0),"")</f>
        <v/>
      </c>
      <c r="K58" s="108"/>
      <c r="L58" s="109" t="str">
        <f>IFERROR(VLOOKUP(D58,DB!A:I,9,0),"")</f>
        <v/>
      </c>
    </row>
  </sheetData>
  <dataValidations count="2">
    <dataValidation allowBlank="1" showInputMessage="1" showErrorMessage="1" sqref="E1" xr:uid="{380493DB-286A-4683-AF55-C78F04945A49}"/>
    <dataValidation type="list" allowBlank="1" showInputMessage="1" showErrorMessage="1" sqref="E2:E5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2025-10-30T07:13:53Z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