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84" documentId="120_S{2AC9BD13-BADA-5192-A53E-5A8FF88502F6}" xr6:coauthVersionLast="47" xr6:coauthVersionMax="47" xr10:uidLastSave="{6E7EEF61-DCA2-4498-B18C-044812F9EBE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J3" i="1"/>
  <c r="J4" i="1"/>
  <c r="J5" i="1"/>
  <c r="J6" i="1"/>
  <c r="J7" i="1"/>
  <c r="I3" i="1"/>
  <c r="I4" i="1"/>
  <c r="I5" i="1"/>
  <c r="I6" i="1"/>
  <c r="I7" i="1"/>
  <c r="G3" i="1"/>
  <c r="G4" i="1"/>
  <c r="G5" i="1"/>
  <c r="G6" i="1"/>
  <c r="G7" i="1"/>
  <c r="B3" i="1"/>
  <c r="B4" i="1"/>
  <c r="B5" i="1"/>
  <c r="B6" i="1"/>
  <c r="B7"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<sst xmlns="http://schemas.openxmlformats.org/spreadsheetml/2006/main" count="180281" uniqueCount="39124">
  <si>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</si>
  <si>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</si>
  <si>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</si>
  <si>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</si>
  <si>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</si>
  <si>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</si>
  <si>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</si>
  <si>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</si>
  <si>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</si>
  <si>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</si>
  <si>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</si>
  <si>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</si>
  <si>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</si>
  <si>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</si>
  <si>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</si>
  <si>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</si>
  <si>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</si>
  <si>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</si>
  <si>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</si>
  <si>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</si>
  <si>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</si>
  <si>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</si>
  <si>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</si>
  <si>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</si>
  <si>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</si>
  <si>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</si>
  <si>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</si>
  <si>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</si>
  <si>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</si>
  <si>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</si>
  <si>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</si>
  <si>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</si>
  <si>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</si>
  <si>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</si>
  <si>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</si>
  <si>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</si>
  <si>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</si>
  <si>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</si>
  <si>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</si>
  <si>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</si>
  <si>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</si>
  <si>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</si>
  <si>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</si>
  <si>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</si>
  <si>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</si>
  <si>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</si>
  <si>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</si>
  <si>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</si>
  <si>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</si>
  <si>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</si>
  <si>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</si>
  <si>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</si>
  <si>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</si>
  <si>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</si>
  <si>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</si>
  <si>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</si>
  <si>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</si>
  <si>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</si>
  <si>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</si>
  <si>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</si>
  <si>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</si>
  <si>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</si>
  <si>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</si>
  <si>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</si>
  <si>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</si>
  <si>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</si>
  <si>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</si>
  <si>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</si>
  <si>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</si>
  <si>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</si>
  <si>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</si>
  <si>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</si>
  <si>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</si>
  <si>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</si>
  <si>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</si>
  <si>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</si>
  <si>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</si>
  <si>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</si>
  <si>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</si>
  <si>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</si>
  <si>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</si>
  <si>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</si>
  <si>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</si>
  <si>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</si>
  <si>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</si>
  <si>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</si>
  <si>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</si>
  <si>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</si>
  <si>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</si>
  <si>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</si>
  <si>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</si>
  <si>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</si>
  <si>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</si>
  <si>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</si>
  <si>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</si>
  <si>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</si>
  <si>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</si>
  <si>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</si>
  <si>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</si>
  <si>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</si>
  <si>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</si>
  <si>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</si>
  <si>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</si>
  <si>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</si>
  <si>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</si>
  <si>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</si>
  <si>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</si>
  <si>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</si>
  <si>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</si>
  <si>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</si>
  <si>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</si>
  <si>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</si>
  <si>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</si>
  <si>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</si>
  <si>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</si>
  <si>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</si>
  <si>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</si>
  <si>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</si>
  <si>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</si>
  <si>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</si>
  <si>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</si>
  <si>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</si>
  <si>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</si>
  <si>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</si>
  <si>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</si>
  <si>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</si>
  <si>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</si>
  <si>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</si>
  <si>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</si>
  <si>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</si>
  <si>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</si>
  <si>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</si>
  <si>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</si>
  <si>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</si>
  <si>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</si>
  <si>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</si>
  <si>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</si>
  <si>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</si>
  <si>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</si>
  <si>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</si>
  <si>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</si>
  <si>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</si>
  <si>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</si>
  <si>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</si>
  <si>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</si>
  <si>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</si>
  <si>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</si>
  <si>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</si>
  <si>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</si>
  <si>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</si>
  <si>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</si>
  <si>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</si>
  <si>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</si>
  <si>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</si>
  <si>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</si>
  <si>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</si>
  <si>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</si>
  <si>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</si>
  <si>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</si>
  <si>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</si>
  <si>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</si>
  <si>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</si>
  <si>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</si>
  <si>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</si>
  <si>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</si>
  <si>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</si>
  <si>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</si>
  <si>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</si>
  <si>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</si>
  <si>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</si>
  <si>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</si>
  <si>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</si>
  <si>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</si>
  <si>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</si>
  <si>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</si>
  <si>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</si>
  <si>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</si>
  <si>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</si>
  <si>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</si>
  <si>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</si>
  <si>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</si>
  <si>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</si>
  <si>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</si>
  <si>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</si>
  <si>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</si>
  <si>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</si>
  <si>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</si>
  <si>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</si>
  <si>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</si>
  <si>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</si>
  <si>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</si>
  <si>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</si>
  <si>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</si>
  <si>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</si>
  <si>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</si>
  <si>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</si>
  <si>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</si>
  <si>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</si>
  <si>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</si>
  <si>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</si>
  <si>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</si>
  <si>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</si>
  <si>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</si>
  <si>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</si>
  <si>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</si>
  <si>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</si>
  <si>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</si>
  <si>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</si>
  <si>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</si>
  <si>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</si>
  <si>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</si>
  <si>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</si>
  <si>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</si>
  <si>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</si>
  <si>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</si>
  <si>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</si>
  <si>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</si>
  <si>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</si>
  <si>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</si>
  <si>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</si>
  <si>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</si>
  <si>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</si>
  <si>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</si>
  <si>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</si>
  <si>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</si>
  <si>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</si>
  <si>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</si>
  <si>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</si>
  <si>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</si>
  <si>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</si>
  <si>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</si>
  <si>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</si>
  <si>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</si>
  <si>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</si>
  <si>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</si>
  <si>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</si>
  <si>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</si>
  <si>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</si>
  <si>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</si>
  <si>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</si>
  <si>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</si>
  <si>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</si>
  <si>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</si>
  <si>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</si>
  <si>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</si>
  <si>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</si>
  <si>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</si>
  <si>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</si>
  <si>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</si>
  <si>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</si>
  <si>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</si>
  <si>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</si>
  <si>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</si>
  <si>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</si>
  <si>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</si>
  <si>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</si>
  <si>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</si>
  <si>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</si>
  <si>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</si>
  <si>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</si>
  <si>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</si>
  <si>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</si>
  <si>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</si>
  <si>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</si>
  <si>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</si>
  <si>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</si>
  <si>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</si>
  <si>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</si>
  <si>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</si>
  <si>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</si>
  <si>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</si>
  <si>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</si>
  <si>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</si>
  <si>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</si>
  <si>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</si>
  <si>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</si>
  <si>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</si>
  <si>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</si>
  <si>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</si>
  <si>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</si>
  <si>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</si>
  <si>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</si>
  <si>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</si>
  <si>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</si>
  <si>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</si>
  <si>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</si>
  <si>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</si>
  <si>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</si>
  <si>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</si>
  <si>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</si>
  <si>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</si>
  <si>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</si>
  <si>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</si>
  <si>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</si>
  <si>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</si>
  <si>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</si>
  <si>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</si>
  <si>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</si>
  <si>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</si>
  <si>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</si>
  <si>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</si>
  <si>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</si>
  <si>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</si>
  <si>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</si>
  <si>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</si>
  <si>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</si>
  <si>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</si>
  <si>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</si>
  <si>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</si>
  <si>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</si>
  <si>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</si>
  <si>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</si>
  <si>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</si>
  <si>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</si>
  <si>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</si>
  <si>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</si>
  <si>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</si>
  <si>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</si>
  <si>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</si>
  <si>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</si>
  <si>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</si>
  <si>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</si>
  <si>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</si>
  <si>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</si>
  <si>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</si>
  <si>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</si>
  <si>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</si>
  <si>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</si>
  <si>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</si>
  <si>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</si>
  <si>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</si>
  <si>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</si>
  <si>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</si>
  <si>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</si>
  <si>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</si>
  <si>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</si>
  <si>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</si>
  <si>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</si>
  <si>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</si>
  <si>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</si>
  <si>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</si>
  <si>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</si>
  <si>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</si>
  <si>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</si>
  <si>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</si>
  <si>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</si>
  <si>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</si>
  <si>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</si>
  <si>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</si>
  <si>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</si>
  <si>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</si>
  <si>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</si>
  <si>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</si>
  <si>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</si>
  <si>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</si>
  <si>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</si>
  <si>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</si>
  <si>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</si>
  <si>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</si>
  <si>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</si>
  <si>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</si>
  <si>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</si>
  <si>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</si>
  <si>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</si>
  <si>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</si>
  <si>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</si>
  <si>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</si>
  <si>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</si>
  <si>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</si>
  <si>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</si>
  <si>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</si>
  <si>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</si>
  <si>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</si>
  <si>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</si>
  <si>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</si>
  <si>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</si>
  <si>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</si>
  <si>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</si>
  <si>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</si>
  <si>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</si>
  <si>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</si>
  <si>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</si>
  <si>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</si>
  <si>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</si>
  <si>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</si>
  <si>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</si>
  <si>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</si>
  <si>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</si>
  <si>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</si>
  <si>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</si>
  <si>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</si>
  <si>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</si>
  <si>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</si>
  <si>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</si>
  <si>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</si>
  <si>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</si>
  <si>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</si>
  <si>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</si>
  <si>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</si>
  <si>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</si>
  <si>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</si>
  <si>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</si>
  <si>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</si>
  <si>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</si>
  <si>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</si>
  <si>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</si>
  <si>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</si>
  <si>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</si>
  <si>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</si>
  <si>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</si>
  <si>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</si>
  <si>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</si>
  <si>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</si>
  <si>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</si>
  <si>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</si>
  <si>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</si>
  <si>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</si>
  <si>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</si>
  <si>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</si>
  <si>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</si>
  <si>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</si>
  <si>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</si>
  <si>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</si>
  <si>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</si>
  <si>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</si>
  <si>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</si>
  <si>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</si>
  <si>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</si>
  <si>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</si>
  <si>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</si>
  <si>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</si>
  <si>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</si>
  <si>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</si>
  <si>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</si>
  <si>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</si>
  <si>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</si>
  <si>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</si>
  <si>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</si>
  <si>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</si>
  <si>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</si>
  <si>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</si>
  <si>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</si>
  <si>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</si>
  <si>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</si>
  <si>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</si>
  <si>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</si>
  <si>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</si>
  <si>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</si>
  <si>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</si>
  <si>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</si>
  <si>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</si>
  <si>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</si>
  <si>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</si>
  <si>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</si>
  <si>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</si>
  <si>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</si>
  <si>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</si>
  <si>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</si>
  <si>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</si>
  <si>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</si>
  <si>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</si>
  <si>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</si>
  <si>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</si>
  <si>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</si>
  <si>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</si>
  <si>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</si>
  <si>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</si>
  <si>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</si>
  <si>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</si>
  <si>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</si>
  <si>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</si>
  <si>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</si>
  <si>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</si>
  <si>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</si>
  <si>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</si>
  <si>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</si>
  <si>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</si>
  <si>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</si>
  <si>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</si>
  <si>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</si>
  <si>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</si>
  <si>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</si>
  <si>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</si>
  <si>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</si>
  <si>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</si>
  <si>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</si>
  <si>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</si>
  <si>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</si>
  <si>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</si>
  <si>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</si>
  <si>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</si>
  <si>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</si>
  <si>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</si>
  <si>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</si>
  <si>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</si>
  <si>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</si>
  <si>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</si>
  <si>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</si>
  <si>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</si>
  <si>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</si>
  <si>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</si>
  <si>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</si>
  <si>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</si>
  <si>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</si>
  <si>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</si>
  <si>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</si>
  <si>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</si>
  <si>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</si>
  <si>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</si>
  <si>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</si>
  <si>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</si>
  <si>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</si>
  <si>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</si>
  <si>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</si>
  <si>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</si>
  <si>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</si>
  <si>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</si>
  <si>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</si>
  <si>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</si>
  <si>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</si>
  <si>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</si>
  <si>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</si>
  <si>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</si>
  <si>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</si>
  <si>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</si>
  <si>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</si>
  <si>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</si>
  <si>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</si>
  <si>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</si>
  <si>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</si>
  <si>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</si>
  <si>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</si>
  <si>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</si>
  <si>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</si>
  <si>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</si>
  <si>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</si>
  <si>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</si>
  <si>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</si>
  <si>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</si>
  <si>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</si>
  <si>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</si>
  <si>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</si>
  <si>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</si>
  <si>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</si>
  <si>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</si>
  <si>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</si>
  <si>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</si>
  <si>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</si>
  <si>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</si>
  <si>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</si>
  <si>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</si>
  <si>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</si>
  <si>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</si>
  <si>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</si>
  <si>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</si>
  <si>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</si>
  <si>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</si>
  <si>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</si>
  <si>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</si>
  <si>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</si>
  <si>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</si>
  <si>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</si>
  <si>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</si>
  <si>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</si>
  <si>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</si>
  <si>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</si>
  <si>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</si>
  <si>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</si>
  <si>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</si>
  <si>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</si>
  <si>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</si>
  <si>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</si>
  <si>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</si>
  <si>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</si>
  <si>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</si>
  <si>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</si>
  <si>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</si>
  <si>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</si>
  <si>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</si>
  <si>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</si>
  <si>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</si>
  <si>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</si>
  <si>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</si>
  <si>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</si>
  <si>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</si>
  <si>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</si>
  <si>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</si>
  <si>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</si>
  <si>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</si>
  <si>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</si>
  <si>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</si>
  <si>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</si>
  <si>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</si>
  <si>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</si>
  <si>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</si>
  <si>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</si>
  <si>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</si>
  <si>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</si>
  <si>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</si>
  <si>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</si>
  <si>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</si>
  <si>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</si>
  <si>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</si>
  <si>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</si>
  <si>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</si>
  <si>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</si>
  <si>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</si>
  <si>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</si>
  <si>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</si>
  <si>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</si>
  <si>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</si>
  <si>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</si>
  <si>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</si>
  <si>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</si>
  <si>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</si>
  <si>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</si>
  <si>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</si>
  <si>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</si>
  <si>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</si>
  <si>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</si>
  <si>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</si>
  <si>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</si>
  <si>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</si>
  <si>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</si>
  <si>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</si>
  <si>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</si>
  <si>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</si>
  <si>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</si>
  <si>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</si>
  <si>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</si>
  <si>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</si>
  <si>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</si>
  <si>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</si>
  <si>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</si>
  <si>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</si>
  <si>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</si>
  <si>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</si>
  <si>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</si>
  <si>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</si>
  <si>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</si>
  <si>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</si>
  <si>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</si>
  <si>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</si>
  <si>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</si>
  <si>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</si>
  <si>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</si>
  <si>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</si>
  <si>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</si>
  <si>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</si>
  <si>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</si>
  <si>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</si>
  <si>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</si>
  <si>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</si>
  <si>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</si>
  <si>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</si>
  <si>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</si>
  <si>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</si>
  <si>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</si>
  <si>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</si>
  <si>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</si>
  <si>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</si>
  <si>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</si>
  <si>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</si>
  <si>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</si>
  <si>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</si>
  <si>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</si>
  <si>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</si>
  <si>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</si>
  <si>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</si>
  <si>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</si>
  <si>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</si>
  <si>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</si>
  <si>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</si>
  <si>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</si>
  <si>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</si>
  <si>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</si>
  <si>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</si>
  <si>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</si>
  <si>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</si>
  <si>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</si>
  <si>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</si>
  <si>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</si>
  <si>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</si>
  <si>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</si>
  <si>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</si>
  <si>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</si>
  <si>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</si>
  <si>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</si>
  <si>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</si>
  <si>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</si>
  <si>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</si>
  <si>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</si>
  <si>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</si>
  <si>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</si>
  <si>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</si>
  <si>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</si>
  <si>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</si>
  <si>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</si>
  <si>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</si>
  <si>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</si>
  <si>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</si>
  <si>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</si>
  <si>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</si>
  <si>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</si>
  <si>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</si>
  <si>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</si>
  <si>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</si>
  <si>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</si>
  <si>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</si>
  <si>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</si>
  <si>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</si>
  <si>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</si>
  <si>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</si>
  <si>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</si>
  <si>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</si>
  <si>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</si>
  <si>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</si>
  <si>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</si>
  <si>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</si>
  <si>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</si>
  <si>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</si>
  <si>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</si>
  <si>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</si>
  <si>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</si>
  <si>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</si>
  <si>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</si>
  <si>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</si>
  <si>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</si>
  <si>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</si>
  <si>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</si>
  <si>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</si>
  <si>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</si>
  <si>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</si>
  <si>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</si>
  <si>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</si>
  <si>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</si>
  <si>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</si>
  <si>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</si>
  <si>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</si>
  <si>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</si>
  <si>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</si>
  <si>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</si>
  <si>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</si>
  <si>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</si>
  <si>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</si>
  <si>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</si>
  <si>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</si>
  <si>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</si>
  <si>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</si>
  <si>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</si>
  <si>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</si>
  <si>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</si>
  <si>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</si>
  <si>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</si>
  <si>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</si>
  <si>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</si>
  <si>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</si>
  <si>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</si>
  <si>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</si>
  <si>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</si>
  <si>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</si>
  <si>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</si>
  <si>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</si>
  <si>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</si>
  <si>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</si>
  <si>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</si>
  <si>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</si>
  <si>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</si>
  <si>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</si>
  <si>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</si>
  <si>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</si>
  <si>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</si>
  <si>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</si>
  <si>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</si>
  <si>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</si>
  <si>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</si>
  <si>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</si>
  <si>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</si>
  <si>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</si>
  <si>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</si>
  <si>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</si>
  <si>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</si>
  <si>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</si>
  <si>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</si>
  <si>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</si>
  <si>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</si>
  <si>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</si>
  <si>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</si>
  <si>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</si>
  <si>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</si>
  <si>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</si>
  <si>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</si>
  <si>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</si>
  <si>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</si>
  <si>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</si>
  <si>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</si>
  <si>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</si>
  <si>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</si>
  <si>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</si>
  <si>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</si>
  <si>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</si>
  <si>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</si>
  <si>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</si>
  <si>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</si>
  <si>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</si>
  <si>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</si>
  <si>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</si>
  <si>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</si>
  <si>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</si>
  <si>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</si>
  <si>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</si>
  <si>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</si>
  <si>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</si>
  <si>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</si>
  <si>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</si>
  <si>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</si>
  <si>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</si>
  <si>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</si>
  <si>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</si>
  <si>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</si>
  <si>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</si>
  <si>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</si>
  <si>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</si>
  <si>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</si>
  <si>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</si>
  <si>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</si>
  <si>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</si>
  <si>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</si>
  <si>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</si>
  <si>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</si>
  <si>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</si>
  <si>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</si>
  <si>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</si>
  <si>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</si>
  <si>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</si>
  <si>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</si>
  <si>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</si>
  <si>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</si>
  <si>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</si>
  <si>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</si>
  <si>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</si>
  <si>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</si>
  <si>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</si>
  <si>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</si>
  <si>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</si>
  <si>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</si>
  <si>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</si>
  <si>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</si>
  <si>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</si>
  <si>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</si>
  <si>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</si>
  <si>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</si>
  <si>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</si>
  <si>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</si>
  <si>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</si>
  <si>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</si>
  <si>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</si>
  <si>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</si>
  <si>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</si>
  <si>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</si>
  <si>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</si>
  <si>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</si>
  <si>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</si>
  <si>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</si>
  <si>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</si>
  <si>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</si>
  <si>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</si>
  <si>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</si>
  <si>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</si>
  <si>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</si>
  <si>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</si>
  <si>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</si>
  <si>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</si>
  <si>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</si>
  <si>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</si>
  <si>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</si>
  <si>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</si>
  <si>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</si>
  <si>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</si>
  <si>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</si>
  <si>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</si>
  <si>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</si>
  <si>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</si>
  <si>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</si>
  <si>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</si>
  <si>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</si>
  <si>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</si>
  <si>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</si>
  <si>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</si>
  <si>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</si>
  <si>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</si>
  <si>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</si>
  <si>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</si>
  <si>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</si>
  <si>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</si>
  <si>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</si>
  <si>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</si>
  <si>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</si>
  <si>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</si>
  <si>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</si>
  <si>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</si>
  <si>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</si>
  <si>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</si>
  <si>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</si>
  <si>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</si>
  <si>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</si>
  <si>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</si>
  <si>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</si>
  <si>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</si>
  <si>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</si>
  <si>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</si>
  <si>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</si>
  <si>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</si>
  <si>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</si>
  <si>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</si>
  <si>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</si>
  <si>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</si>
  <si>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</si>
  <si>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</si>
  <si>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</si>
  <si>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</si>
  <si>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</si>
  <si>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</si>
  <si>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</si>
  <si>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</si>
  <si>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</si>
  <si>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</si>
  <si>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</si>
  <si>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</si>
  <si>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</si>
  <si>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</si>
  <si>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</si>
  <si>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</si>
  <si>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</si>
  <si>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</si>
  <si>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</si>
  <si>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</si>
  <si>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</si>
  <si>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</si>
  <si>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</si>
  <si>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</si>
  <si>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</si>
  <si>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</si>
  <si>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</si>
  <si>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</si>
  <si>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</si>
  <si>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</si>
  <si>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</si>
  <si>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</si>
  <si>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</si>
  <si>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</si>
  <si>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</si>
  <si>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</si>
  <si>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</si>
  <si>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</si>
  <si>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</si>
  <si>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</si>
  <si>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</si>
  <si>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</si>
  <si>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</si>
  <si>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</si>
  <si>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</si>
  <si>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</si>
  <si>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</si>
  <si>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</si>
  <si>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</si>
  <si>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</si>
  <si>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</si>
  <si>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</si>
  <si>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</si>
  <si>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</si>
  <si>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</si>
  <si>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</si>
  <si>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</si>
  <si>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</si>
  <si>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</si>
  <si>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</si>
  <si>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</si>
  <si>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</si>
  <si>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</si>
  <si>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</si>
  <si>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</si>
  <si>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</si>
  <si>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</si>
  <si>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</si>
  <si>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</si>
  <si>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</si>
  <si>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</si>
  <si>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</si>
  <si>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</si>
  <si>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</si>
  <si>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</si>
  <si>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</si>
  <si>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</si>
  <si>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</si>
  <si>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</si>
  <si>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</si>
  <si>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</si>
  <si>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</si>
  <si>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</si>
  <si>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</si>
  <si>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</si>
  <si>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</si>
  <si>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</si>
  <si>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</si>
  <si>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</si>
  <si>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</si>
  <si>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</si>
  <si>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</si>
  <si>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</si>
  <si>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</si>
  <si>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</si>
  <si>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</si>
  <si>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</si>
  <si>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</si>
  <si>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</si>
  <si>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</si>
  <si>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</si>
  <si>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</si>
  <si>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</si>
  <si>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</si>
  <si>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</si>
  <si>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</si>
  <si>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</si>
  <si>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</si>
  <si>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</si>
  <si>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</si>
  <si>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</si>
  <si>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</si>
  <si>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</si>
  <si>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</si>
  <si>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</si>
  <si>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</si>
  <si>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</si>
  <si>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</si>
  <si>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</si>
  <si>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</si>
  <si>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</si>
  <si>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</si>
  <si>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</si>
  <si>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</si>
  <si>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</si>
  <si>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</si>
  <si>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</si>
  <si>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</si>
  <si>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</si>
  <si>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</si>
  <si>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</si>
  <si>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</si>
  <si>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</si>
  <si>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</si>
  <si>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</si>
  <si>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</si>
  <si>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</si>
  <si>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</si>
  <si>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</si>
  <si>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</si>
  <si>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</si>
  <si>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</si>
  <si>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</si>
  <si>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</si>
  <si>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</si>
  <si>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</si>
  <si>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</si>
  <si>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</si>
  <si>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</si>
  <si>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</si>
  <si>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</si>
  <si>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</si>
  <si>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</si>
  <si>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</si>
  <si>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</si>
  <si>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</si>
  <si>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</si>
  <si>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</si>
  <si>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</si>
  <si>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</si>
  <si>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</si>
  <si>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</si>
  <si>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</si>
  <si>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</si>
  <si>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</si>
  <si>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</si>
  <si>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</si>
  <si>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</si>
  <si>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</si>
  <si>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</si>
  <si>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</si>
  <si>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</si>
  <si>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</si>
  <si>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</si>
  <si>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</si>
  <si>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</si>
  <si>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</si>
  <si>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</si>
  <si>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</si>
  <si>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</si>
  <si>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</si>
  <si>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</si>
  <si>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</si>
  <si>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</si>
  <si>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</si>
  <si>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</si>
  <si>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</si>
  <si>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</si>
  <si>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</si>
  <si>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</si>
  <si>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</si>
  <si>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</si>
  <si>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</si>
  <si>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</si>
  <si>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</si>
  <si>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</si>
  <si>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</si>
  <si>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</si>
  <si>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</si>
  <si>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</si>
  <si>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</si>
  <si>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</si>
  <si>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</si>
  <si>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</si>
  <si>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</si>
  <si>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</si>
  <si>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</si>
  <si>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</si>
  <si>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</si>
  <si>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</si>
  <si>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</si>
  <si>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</si>
  <si>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</si>
  <si>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</si>
  <si>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</si>
  <si>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</si>
  <si>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</si>
  <si>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</si>
  <si>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</si>
  <si>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</si>
  <si>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</si>
  <si>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</si>
  <si>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</si>
  <si>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</si>
  <si>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</si>
  <si>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</si>
  <si>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</si>
  <si>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</si>
  <si>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</si>
  <si>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</si>
  <si>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</si>
  <si>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</si>
  <si>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</si>
  <si>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</si>
  <si>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</si>
  <si>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</si>
  <si>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</si>
  <si>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</si>
  <si>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</si>
  <si>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</si>
  <si>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</si>
  <si>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</si>
  <si>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</si>
  <si>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</si>
  <si>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</si>
  <si>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</si>
  <si>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</si>
  <si>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</si>
  <si>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</si>
  <si>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</si>
  <si>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</si>
  <si>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</si>
  <si>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</si>
  <si>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</si>
  <si>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</si>
  <si>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</si>
  <si>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</si>
  <si>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</si>
  <si>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</si>
  <si>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</si>
  <si>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</si>
  <si>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</si>
  <si>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</si>
  <si>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</si>
  <si>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</si>
  <si>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</si>
  <si>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</si>
  <si>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</si>
  <si>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</si>
  <si>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</si>
  <si>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</si>
  <si>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</si>
  <si>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</si>
  <si>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</si>
  <si>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</si>
  <si>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</si>
  <si>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</si>
  <si>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</si>
  <si>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</si>
  <si>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</si>
  <si>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</si>
  <si>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</si>
  <si>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</si>
  <si>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</si>
  <si>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</si>
  <si>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</si>
  <si>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</si>
  <si>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</si>
  <si>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</si>
  <si>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</si>
  <si>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</si>
  <si>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</si>
  <si>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</si>
  <si>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</si>
  <si>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</si>
  <si>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</si>
  <si>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</si>
  <si>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</si>
  <si>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</si>
  <si>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</si>
  <si>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</si>
  <si>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</si>
  <si>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</si>
  <si>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</si>
  <si>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</si>
  <si>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</si>
  <si>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</si>
  <si>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</si>
  <si>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</si>
  <si>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</si>
  <si>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</si>
  <si>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</si>
  <si>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</si>
  <si>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</si>
  <si>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</si>
  <si>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</si>
  <si>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</si>
  <si>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</si>
  <si>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</si>
  <si>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</si>
  <si>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</si>
  <si>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</si>
  <si>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</si>
  <si>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</si>
  <si>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</si>
  <si>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</si>
  <si>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</si>
  <si>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</si>
  <si>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</si>
  <si>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</si>
  <si>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</si>
  <si>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</si>
  <si>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</si>
  <si>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</si>
  <si>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</si>
  <si>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</si>
  <si>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</si>
  <si>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</si>
  <si>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</si>
  <si>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</si>
  <si>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</si>
  <si>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</si>
  <si>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</si>
  <si>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</si>
  <si>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</si>
  <si>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</si>
  <si>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</si>
  <si>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</si>
  <si>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</si>
  <si>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</si>
  <si>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</si>
  <si>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</si>
  <si>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</si>
  <si>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</si>
  <si>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</si>
  <si>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</si>
  <si>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</si>
  <si>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</si>
  <si>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</si>
  <si>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</si>
  <si>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</si>
  <si>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</si>
  <si>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</si>
  <si>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</si>
  <si>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</si>
  <si>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</si>
  <si>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</si>
  <si>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</si>
  <si>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</si>
  <si>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</si>
  <si>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</si>
  <si>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</si>
  <si>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</si>
  <si>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</si>
  <si>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</si>
  <si>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</si>
  <si>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</si>
  <si>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</si>
  <si>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</si>
  <si>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</si>
  <si>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</si>
  <si>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</si>
  <si>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</si>
  <si>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</si>
  <si>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</si>
  <si>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</si>
  <si>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</si>
  <si>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</si>
  <si>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</si>
  <si>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</si>
  <si>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</si>
  <si>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</si>
  <si>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</si>
  <si>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</si>
  <si>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</si>
  <si>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</si>
  <si>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</si>
  <si>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</si>
  <si>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</si>
  <si>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</si>
  <si>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</si>
  <si>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</si>
  <si>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</si>
  <si>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</si>
  <si>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</si>
  <si>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</si>
  <si>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</si>
  <si>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</si>
  <si>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</si>
  <si>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</si>
  <si>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</si>
  <si>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</si>
  <si>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</si>
  <si>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</si>
  <si>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</si>
  <si>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</si>
  <si>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</si>
  <si>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</si>
  <si>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</si>
  <si>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</si>
  <si>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</si>
  <si>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</si>
  <si>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</si>
  <si>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</si>
  <si>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</si>
  <si>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</si>
  <si>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</si>
  <si>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</si>
  <si>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</si>
  <si>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</si>
  <si>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</si>
  <si>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</si>
  <si>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</si>
  <si>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</si>
  <si>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</si>
  <si>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</si>
  <si>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</si>
  <si>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</si>
  <si>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</si>
  <si>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</si>
  <si>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</si>
  <si>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</si>
  <si>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</si>
  <si>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</si>
  <si>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</si>
  <si>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</si>
  <si>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</si>
  <si>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</si>
  <si>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</si>
  <si>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</si>
  <si>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</si>
  <si>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</si>
  <si>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</si>
  <si>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</si>
  <si>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</si>
  <si>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</si>
  <si>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</si>
  <si>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</si>
  <si>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</si>
  <si>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</si>
  <si>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</si>
  <si>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</si>
  <si>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</si>
  <si>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</si>
  <si>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</si>
  <si>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</si>
  <si>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</si>
  <si>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</si>
  <si>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</si>
  <si>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</si>
  <si>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</si>
  <si>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</si>
  <si>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</si>
  <si>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</si>
  <si>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</si>
  <si>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</si>
  <si>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</si>
  <si>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</si>
  <si>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</si>
  <si>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</si>
  <si>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</si>
  <si>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</si>
  <si>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</si>
  <si>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</si>
  <si>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</si>
  <si>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</si>
  <si>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</si>
  <si>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</si>
  <si>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</si>
  <si>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</si>
  <si>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</si>
  <si>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</si>
  <si>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</si>
  <si>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</si>
  <si>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</si>
  <si>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</si>
  <si>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</si>
  <si>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</si>
  <si>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</si>
  <si>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</si>
  <si>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</si>
  <si>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</si>
  <si>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</si>
  <si>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</si>
  <si>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</si>
  <si>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</si>
  <si>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</si>
  <si>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</si>
  <si>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</si>
  <si>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</si>
  <si>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</si>
  <si>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</si>
  <si>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</si>
  <si>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</si>
  <si>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</si>
  <si>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</si>
  <si>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</si>
  <si>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</si>
  <si>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</si>
  <si>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</si>
  <si>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</si>
  <si>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</si>
  <si>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</si>
  <si>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</si>
  <si>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</si>
  <si>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</si>
  <si>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</si>
  <si>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</si>
  <si>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</si>
  <si>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</si>
  <si>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</si>
  <si>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</si>
  <si>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</si>
  <si>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</si>
  <si>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</si>
  <si>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</si>
  <si>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</si>
  <si>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</si>
  <si>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</si>
  <si>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</si>
  <si>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</si>
  <si>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</si>
  <si>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</si>
  <si>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</si>
  <si>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</si>
  <si>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</si>
  <si>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</si>
  <si>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</si>
  <si>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</si>
  <si>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</si>
  <si>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</si>
  <si>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</si>
  <si>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</si>
  <si>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</si>
  <si>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</si>
  <si>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</si>
  <si>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</si>
  <si>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</si>
  <si>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</si>
  <si>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</si>
  <si>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</si>
  <si>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</si>
  <si>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</si>
  <si>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</si>
  <si>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</si>
  <si>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</si>
  <si>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</si>
  <si>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</si>
  <si>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</si>
  <si>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</si>
  <si>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</si>
  <si>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</si>
  <si>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</si>
  <si>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</si>
  <si>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</si>
  <si>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</si>
  <si>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</si>
  <si>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</si>
  <si>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</si>
  <si>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</si>
  <si>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</si>
  <si>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</si>
  <si>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</si>
  <si>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</si>
  <si>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</si>
  <si>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</si>
  <si>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</si>
  <si>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</si>
  <si>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</si>
  <si>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</si>
  <si>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</si>
  <si>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</si>
  <si>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</si>
  <si>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</si>
  <si>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</si>
  <si>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</si>
  <si>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</si>
  <si>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</si>
  <si>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</si>
  <si>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</si>
  <si>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</si>
  <si>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</si>
  <si>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</si>
  <si>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</si>
  <si>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</si>
  <si>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</si>
  <si>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</si>
  <si>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</si>
  <si>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</si>
  <si>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</si>
  <si>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</si>
  <si>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</si>
  <si>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</si>
  <si>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</si>
  <si>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</si>
  <si>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</si>
  <si>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</si>
  <si>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</si>
  <si>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</si>
  <si>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</si>
  <si>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</si>
  <si>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</si>
  <si>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</si>
  <si>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</si>
  <si>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</si>
  <si>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</si>
  <si>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</si>
  <si>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</si>
  <si>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</si>
  <si>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</si>
  <si>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</si>
  <si>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</si>
  <si>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</si>
  <si>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</si>
  <si>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</si>
  <si>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</si>
  <si>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</si>
  <si>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</si>
  <si>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</si>
  <si>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</si>
  <si>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</si>
  <si>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</si>
  <si>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</si>
  <si>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</si>
  <si>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</si>
  <si>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</si>
  <si>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</si>
  <si>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</si>
  <si>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</si>
  <si>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</si>
  <si>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</si>
  <si>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</si>
  <si>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</si>
  <si>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</si>
  <si>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</si>
  <si>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</si>
  <si>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</si>
  <si>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</si>
  <si>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</si>
  <si>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</si>
  <si>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</si>
  <si>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</si>
  <si>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</si>
  <si>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</si>
  <si>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</si>
  <si>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</si>
  <si>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</si>
  <si>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</si>
  <si>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</si>
  <si>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</si>
  <si>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</si>
  <si>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</si>
  <si>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</si>
  <si>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</si>
  <si>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</si>
  <si>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</si>
  <si>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</si>
  <si>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</si>
  <si>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</si>
  <si>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</si>
  <si>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</si>
  <si>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</si>
  <si>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</si>
  <si>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</si>
  <si>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</si>
  <si>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</si>
  <si>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</si>
  <si>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</si>
  <si>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</si>
  <si>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</si>
  <si>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</si>
  <si>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</si>
  <si>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</si>
  <si>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</si>
  <si>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</si>
  <si>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</si>
  <si>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</si>
  <si>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</si>
  <si>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</si>
  <si>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</si>
  <si>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</si>
  <si>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</si>
  <si>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</si>
  <si>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</si>
  <si>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</si>
  <si>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</si>
  <si>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</si>
  <si>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</si>
  <si>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</si>
  <si>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</si>
  <si>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</si>
  <si>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</si>
  <si>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</si>
  <si>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</si>
  <si>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</si>
  <si>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</si>
  <si>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</si>
  <si>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</si>
  <si>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</si>
  <si>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</si>
  <si>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</si>
  <si>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</si>
  <si>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</si>
  <si>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</si>
  <si>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</si>
  <si>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</si>
  <si>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</si>
  <si>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</si>
  <si>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</si>
  <si>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</si>
  <si>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</si>
  <si>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</si>
  <si>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</si>
  <si>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</si>
  <si>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</si>
  <si>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</si>
  <si>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</si>
  <si>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</si>
  <si>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</si>
  <si>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</si>
  <si>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</si>
  <si>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</si>
  <si>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</si>
  <si>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</si>
  <si>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</si>
  <si>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</si>
  <si>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</si>
  <si>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</si>
  <si>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</si>
  <si>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</si>
  <si>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</si>
  <si>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</si>
  <si>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</si>
  <si>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</si>
  <si>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</si>
  <si>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</si>
  <si>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</si>
  <si>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</si>
  <si>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</si>
  <si>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</si>
  <si>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</si>
  <si>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</si>
  <si>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</si>
  <si>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</si>
  <si>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</si>
  <si>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</si>
  <si>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</si>
  <si>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</si>
  <si>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</si>
  <si>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</si>
  <si>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</si>
  <si>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</si>
  <si>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</si>
  <si>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</si>
  <si>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</si>
  <si>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</si>
  <si>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</si>
  <si>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</si>
  <si>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</si>
  <si>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</si>
  <si>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</si>
  <si>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</si>
  <si>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</si>
  <si>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</si>
  <si>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</si>
  <si>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</si>
  <si>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</si>
  <si>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</si>
  <si>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</si>
  <si>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</si>
  <si>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</si>
  <si>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</si>
  <si>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</si>
  <si>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</si>
  <si>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</si>
  <si>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</si>
  <si>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</si>
  <si>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</si>
  <si>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</si>
  <si>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</si>
  <si>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</si>
  <si>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</si>
  <si>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</si>
  <si>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</si>
  <si>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</si>
  <si>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</si>
  <si>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</si>
  <si>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</si>
  <si>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</si>
  <si>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</si>
  <si>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</si>
  <si>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</si>
  <si>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</si>
  <si>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</si>
  <si>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</si>
  <si>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</si>
  <si>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</si>
  <si>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</si>
  <si>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</si>
  <si>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</si>
  <si>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</si>
  <si>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</si>
  <si>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</si>
  <si>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</si>
  <si>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</si>
  <si>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</si>
  <si>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</si>
  <si>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</si>
  <si>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</si>
  <si>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</si>
  <si>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</si>
  <si>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</si>
  <si>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</si>
  <si>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</si>
  <si>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</si>
  <si>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</si>
  <si>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</si>
  <si>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</si>
  <si>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</si>
  <si>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</si>
  <si>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</si>
  <si>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</si>
  <si>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</si>
  <si>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</si>
  <si>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</si>
  <si>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</si>
  <si>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</si>
  <si>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</si>
  <si>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</si>
  <si>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</si>
  <si>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</si>
  <si>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</si>
  <si>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</si>
  <si>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</si>
  <si>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</si>
  <si>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</si>
  <si>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</si>
  <si>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</si>
  <si>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</si>
  <si>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</si>
  <si>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</si>
  <si>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</si>
  <si>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</si>
  <si>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</si>
  <si>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</si>
  <si>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</si>
  <si>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</si>
  <si>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</si>
  <si>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</si>
  <si>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</si>
  <si>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</si>
  <si>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</si>
  <si>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</si>
  <si>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</si>
  <si>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</si>
  <si>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</si>
  <si>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</si>
  <si>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</si>
  <si>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</si>
  <si>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</si>
  <si>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</si>
  <si>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</si>
  <si>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</si>
  <si>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</si>
  <si>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</si>
  <si>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</si>
  <si>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</si>
  <si>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</si>
  <si>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</si>
  <si>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</si>
  <si>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</si>
  <si>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</si>
  <si>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</si>
  <si>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</si>
  <si>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</si>
  <si>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</si>
  <si>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</si>
  <si>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</si>
  <si>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</si>
  <si>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</si>
  <si>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</si>
  <si>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</si>
  <si>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</si>
  <si>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</si>
  <si>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</si>
  <si>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</si>
  <si>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</si>
  <si>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</si>
  <si>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</si>
  <si>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</si>
  <si>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</si>
  <si>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</si>
  <si>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</si>
  <si>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</si>
  <si>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</si>
  <si>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</si>
  <si>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</si>
  <si>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</si>
  <si>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</si>
  <si>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</si>
  <si>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</si>
  <si>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</si>
  <si>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</si>
  <si>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</si>
  <si>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</si>
  <si>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</si>
  <si>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</si>
  <si>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</si>
  <si>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</si>
  <si>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</si>
  <si>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</si>
  <si>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</si>
  <si>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</si>
  <si>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</si>
  <si>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</si>
  <si>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</si>
  <si>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</si>
  <si>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</si>
  <si>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</si>
  <si>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</si>
  <si>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</si>
  <si>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</si>
  <si>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</si>
  <si>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</si>
  <si>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</si>
  <si>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</si>
  <si>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</si>
  <si>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</si>
  <si>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</si>
  <si>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</si>
  <si>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</si>
  <si>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</si>
  <si>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</si>
  <si>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</si>
  <si>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</si>
  <si>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</si>
  <si>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</si>
  <si>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</si>
  <si>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</si>
  <si>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</si>
  <si>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</si>
  <si>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</si>
  <si>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</si>
  <si>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</si>
  <si>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</si>
  <si>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</si>
  <si>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</si>
  <si>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</si>
  <si>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</si>
  <si>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</si>
  <si>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</si>
  <si>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</si>
  <si>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</si>
  <si>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</si>
  <si>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</si>
  <si>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</si>
  <si>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</si>
  <si>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</si>
  <si>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</si>
  <si>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</si>
  <si>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</si>
  <si>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</si>
  <si>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</si>
  <si>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</si>
  <si>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</si>
  <si>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</si>
  <si>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</si>
  <si>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</si>
  <si>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</si>
  <si>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</si>
  <si>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</si>
  <si>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</si>
  <si>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</si>
  <si>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</si>
  <si>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</si>
  <si>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</si>
  <si>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</si>
  <si>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</si>
  <si>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</si>
  <si>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</si>
  <si>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</si>
  <si>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</si>
  <si>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</si>
  <si>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</si>
  <si>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</si>
  <si>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</si>
  <si>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</si>
  <si>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</si>
  <si>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</si>
  <si>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</si>
  <si>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</si>
  <si>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</si>
  <si>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</si>
  <si>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</si>
  <si>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</si>
  <si>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</si>
  <si>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</si>
  <si>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</si>
  <si>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</si>
  <si>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</si>
  <si>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</si>
  <si>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</si>
  <si>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</si>
  <si>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</si>
  <si>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</si>
  <si>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</si>
  <si>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</si>
  <si>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</si>
  <si>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</si>
  <si>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</si>
  <si>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</si>
  <si>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</si>
  <si>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</si>
  <si>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</si>
  <si>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</si>
  <si>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</si>
  <si>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</si>
  <si>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</si>
  <si>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</si>
  <si>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</si>
  <si>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</si>
  <si>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</si>
  <si>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</si>
  <si>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</si>
  <si>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</si>
  <si>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</si>
  <si>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</si>
  <si>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</si>
  <si>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</si>
  <si>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</si>
  <si>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</si>
  <si>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</si>
  <si>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</si>
  <si>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</si>
  <si>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</si>
  <si>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</si>
  <si>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</si>
  <si>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</si>
  <si>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</si>
  <si>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</si>
  <si>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</si>
  <si>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</si>
  <si>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</si>
  <si>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</si>
  <si>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</si>
  <si>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</si>
  <si>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</si>
  <si>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</si>
  <si>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</si>
  <si>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</si>
  <si>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</si>
  <si>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</si>
  <si>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</si>
  <si>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</si>
  <si>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</si>
  <si>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</si>
  <si>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</si>
  <si>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</si>
  <si>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</si>
  <si>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</si>
  <si>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</si>
  <si>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</si>
  <si>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</si>
  <si>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</si>
  <si>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</si>
  <si>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</si>
  <si>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</si>
  <si>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</si>
  <si>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</si>
  <si>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</si>
  <si>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</si>
  <si>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</si>
  <si>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</si>
  <si>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</si>
  <si>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</si>
  <si>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</si>
  <si>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</si>
  <si>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</si>
  <si>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</si>
  <si>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</si>
  <si>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</si>
  <si>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</si>
  <si>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</si>
  <si>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</si>
  <si>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</si>
  <si>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</si>
  <si>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</si>
  <si>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</si>
  <si>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</si>
  <si>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</si>
  <si>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</si>
  <si>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</si>
  <si>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</si>
  <si>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</si>
  <si>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</si>
  <si>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</si>
  <si>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</si>
  <si>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</si>
  <si>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</si>
  <si>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</si>
  <si>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</si>
  <si>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</si>
  <si>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</si>
  <si>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</si>
  <si>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</si>
  <si>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</si>
  <si>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</si>
  <si>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</si>
  <si>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</si>
  <si>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</si>
  <si>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</si>
  <si>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</si>
  <si>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</si>
  <si>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</si>
  <si>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</si>
  <si>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</si>
  <si>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</si>
  <si>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</si>
  <si>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</si>
  <si>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</si>
  <si>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</si>
  <si>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</si>
  <si>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</si>
  <si>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</si>
  <si>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</si>
  <si>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</si>
  <si>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</si>
  <si>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</si>
  <si>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</si>
  <si>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</si>
  <si>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</si>
  <si>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</si>
  <si>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</si>
  <si>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</si>
  <si>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</si>
  <si>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</si>
  <si>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</si>
  <si>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</si>
  <si>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</si>
  <si>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</si>
  <si>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</si>
  <si>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</si>
  <si>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</si>
  <si>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</si>
  <si>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</si>
  <si>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</si>
  <si>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</si>
  <si>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</si>
  <si>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</si>
  <si>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</si>
  <si>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</si>
  <si>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</si>
  <si>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</si>
  <si>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</si>
  <si>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</si>
  <si>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</si>
  <si>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</si>
  <si>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</si>
  <si>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</si>
  <si>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</si>
  <si>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</si>
  <si>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</si>
  <si>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</si>
  <si>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</si>
  <si>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</si>
  <si>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</si>
  <si>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</si>
  <si>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</si>
  <si>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</si>
  <si>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</si>
  <si>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</si>
  <si>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</si>
  <si>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</si>
  <si>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</si>
  <si>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</si>
  <si>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</si>
  <si>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</si>
  <si>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</si>
  <si>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</si>
  <si>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</si>
  <si>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</si>
  <si>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</si>
  <si>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</si>
  <si>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</si>
  <si>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</si>
  <si>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</si>
  <si>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</si>
  <si>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</si>
  <si>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</si>
  <si>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</si>
  <si>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</si>
  <si>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</si>
  <si>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</si>
  <si>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</si>
  <si>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</si>
  <si>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</si>
  <si>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</si>
  <si>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</si>
  <si>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</si>
  <si>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</si>
  <si>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</si>
  <si>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</si>
  <si>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</si>
  <si>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</si>
  <si>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</si>
  <si>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</si>
  <si>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</si>
  <si>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</si>
  <si>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</si>
  <si>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</si>
  <si>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</si>
  <si>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</si>
  <si>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</si>
  <si>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</si>
  <si>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</si>
  <si>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</si>
  <si>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</si>
  <si>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</si>
  <si>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</si>
  <si>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</si>
  <si>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</si>
  <si>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</si>
  <si>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</si>
  <si>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</si>
  <si>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</si>
  <si>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</si>
  <si>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</si>
  <si>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</si>
  <si>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</si>
  <si>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</si>
  <si>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</si>
  <si>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</si>
  <si>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</si>
  <si>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</si>
  <si>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</si>
  <si>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</si>
  <si>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</si>
  <si>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</si>
  <si>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</si>
  <si>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</si>
  <si>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</si>
  <si>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</si>
  <si>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</si>
  <si>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</si>
  <si>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</si>
  <si>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</si>
  <si>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</si>
  <si>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</si>
  <si>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</si>
  <si>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</si>
  <si>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</si>
  <si>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</si>
  <si>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</si>
  <si>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</si>
  <si>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</si>
  <si>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</si>
  <si>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</si>
  <si>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</si>
  <si>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</si>
  <si>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</si>
  <si>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</si>
  <si>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</si>
  <si>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</si>
  <si>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</si>
  <si>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</si>
  <si>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</si>
  <si>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</si>
  <si>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</si>
  <si>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</si>
  <si>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</si>
  <si>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</si>
  <si>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</si>
  <si>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</si>
  <si>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</si>
  <si>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</si>
  <si>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</si>
  <si>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</si>
  <si>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</si>
  <si>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</si>
  <si>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</si>
  <si>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</si>
  <si>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</si>
  <si>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</si>
  <si>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</si>
  <si>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</si>
  <si>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</si>
  <si>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</si>
  <si>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</si>
  <si>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</si>
  <si>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</si>
  <si>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</si>
  <si>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</si>
  <si>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</si>
  <si>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</si>
  <si>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</si>
  <si>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</si>
  <si>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</si>
  <si>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</si>
  <si>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</si>
  <si>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</si>
  <si>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</si>
  <si>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</si>
  <si>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</si>
  <si>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</si>
  <si>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</si>
  <si>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</si>
  <si>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</si>
  <si>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</si>
  <si>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</si>
  <si>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</si>
  <si>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</si>
  <si>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</si>
  <si>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</si>
  <si>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</si>
  <si>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</si>
  <si>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</si>
  <si>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</si>
  <si>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</si>
  <si>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</si>
  <si>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</si>
  <si>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</si>
  <si>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</si>
  <si>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</si>
  <si>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</si>
  <si>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</si>
  <si>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</si>
  <si>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</si>
  <si>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</si>
  <si>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</si>
  <si>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</si>
  <si>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</si>
  <si>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</si>
  <si>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</si>
  <si>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</si>
  <si>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</si>
  <si>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</si>
  <si>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</si>
  <si>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</si>
  <si>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</si>
  <si>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</si>
  <si>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</si>
  <si>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</si>
  <si>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</si>
  <si>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</si>
  <si>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</si>
  <si>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</si>
  <si>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</si>
  <si>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</si>
  <si>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</si>
  <si>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</si>
  <si>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</si>
  <si>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</si>
  <si>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</si>
  <si>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</si>
  <si>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</si>
  <si>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</si>
  <si>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</si>
  <si>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</si>
  <si>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</si>
  <si>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</si>
  <si>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</si>
  <si>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</si>
  <si>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</si>
  <si>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</si>
  <si>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</si>
  <si>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</si>
  <si>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</si>
  <si>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</si>
  <si>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</si>
  <si>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</si>
  <si>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</si>
  <si>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</si>
  <si>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</si>
  <si>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</si>
  <si>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</si>
  <si>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</si>
  <si>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</si>
  <si>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</si>
  <si>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</si>
  <si>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</si>
  <si>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</si>
  <si>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</si>
  <si>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</si>
  <si>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</si>
  <si>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</si>
  <si>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</si>
  <si>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</si>
  <si>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</si>
  <si>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</si>
  <si>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</si>
  <si>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</si>
  <si>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</si>
  <si>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</si>
  <si>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</si>
  <si>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</si>
  <si>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</si>
  <si>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</si>
  <si>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</si>
  <si>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</si>
  <si>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</si>
  <si>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</si>
  <si>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</si>
  <si>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</si>
  <si>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</si>
  <si>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</si>
  <si>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</si>
  <si>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</si>
  <si>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</si>
  <si>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</si>
  <si>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</si>
  <si>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</si>
  <si>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</si>
  <si>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</si>
  <si>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</si>
  <si>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</si>
  <si>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</si>
  <si>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</si>
  <si>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</si>
  <si>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</si>
  <si>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</si>
  <si>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</si>
  <si>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</si>
  <si>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</si>
  <si>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</si>
  <si>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</si>
  <si>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</si>
  <si>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</si>
  <si>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</si>
  <si>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</si>
  <si>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</si>
  <si>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</si>
  <si>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</si>
  <si>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</si>
  <si>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</si>
  <si>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</si>
  <si>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</si>
  <si>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</si>
  <si>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</si>
  <si>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</si>
  <si>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</si>
  <si>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</si>
  <si>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</si>
  <si>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</si>
  <si>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</si>
  <si>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</si>
  <si>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</si>
  <si>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</si>
  <si>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</si>
  <si>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</si>
  <si>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</si>
  <si>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</si>
  <si>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</si>
  <si>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</si>
  <si>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</si>
  <si>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</si>
  <si>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</si>
  <si>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</si>
  <si>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</si>
  <si>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</si>
  <si>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</si>
  <si>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</si>
  <si>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</si>
  <si>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</si>
  <si>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</si>
  <si>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</si>
  <si>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</si>
  <si>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</si>
  <si>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</si>
  <si>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</si>
  <si>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</si>
  <si>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</si>
  <si>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</si>
  <si>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</si>
  <si>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</si>
  <si>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</si>
  <si>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</si>
  <si>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</si>
  <si>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</si>
  <si>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</si>
  <si>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</si>
  <si>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</si>
  <si>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</si>
  <si>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</si>
  <si>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</si>
  <si>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</si>
  <si>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</si>
  <si>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</si>
  <si>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</si>
  <si>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</si>
  <si>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</si>
  <si>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</si>
  <si>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</si>
  <si>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</si>
  <si>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</si>
  <si>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</si>
  <si>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</si>
  <si>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</si>
  <si>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</si>
  <si>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</si>
  <si>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</si>
  <si>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</si>
  <si>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</si>
  <si>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</si>
  <si>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</si>
  <si>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</si>
  <si>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</si>
  <si>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</si>
  <si>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</si>
  <si>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</si>
  <si>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</si>
  <si>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</si>
  <si>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</si>
  <si>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</si>
  <si>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</si>
  <si>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</si>
  <si>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</si>
  <si>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</si>
  <si>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</si>
  <si>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</si>
  <si>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</si>
  <si>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</si>
  <si>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</si>
  <si>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</si>
  <si>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</si>
  <si>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</si>
  <si>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</si>
  <si>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</si>
  <si>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</si>
  <si>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</si>
  <si>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</si>
  <si>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</si>
  <si>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</si>
  <si>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</si>
  <si>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</si>
  <si>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</si>
  <si>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</si>
  <si>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</si>
  <si>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</si>
  <si>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</si>
  <si>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</si>
  <si>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</si>
  <si>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</si>
  <si>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</si>
  <si>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</si>
  <si>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</si>
  <si>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</si>
  <si>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</si>
  <si>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</si>
  <si>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</si>
  <si>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</si>
  <si>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</si>
  <si>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</si>
  <si>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</si>
  <si>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</si>
  <si>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</si>
  <si>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</si>
  <si>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</si>
  <si>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</si>
  <si>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</si>
  <si>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</si>
  <si>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</si>
  <si>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</si>
  <si>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</si>
  <si>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</si>
  <si>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</si>
  <si>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</si>
  <si>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</si>
  <si>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</si>
  <si>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</si>
  <si>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</si>
  <si>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</si>
  <si>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</si>
  <si>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</si>
  <si>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</si>
  <si>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</si>
  <si>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</si>
  <si>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</si>
  <si>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</si>
  <si>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</si>
  <si>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</si>
  <si>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</si>
  <si>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</si>
  <si>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</si>
  <si>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</si>
  <si>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</si>
  <si>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</si>
  <si>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</si>
  <si>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</si>
  <si>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</si>
  <si>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</si>
  <si>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</si>
  <si>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</si>
  <si>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</si>
  <si>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</si>
  <si>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</si>
  <si>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</si>
  <si>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</si>
  <si>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</si>
  <si>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</si>
  <si>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</si>
  <si>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</si>
  <si>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</si>
  <si>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</si>
  <si>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</si>
  <si>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</si>
  <si>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</si>
  <si>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</si>
  <si>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</si>
  <si>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</si>
  <si>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</si>
  <si>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</si>
  <si>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</si>
  <si>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</si>
  <si>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</si>
  <si>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</si>
  <si>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</si>
  <si>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</si>
  <si>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</si>
  <si>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</si>
  <si>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</si>
  <si>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</si>
  <si>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</si>
  <si>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</si>
  <si>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</si>
  <si>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</si>
  <si>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</si>
  <si>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</si>
  <si>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</si>
  <si>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</si>
  <si>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</si>
  <si>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</si>
  <si>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</si>
  <si>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</si>
  <si>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</si>
  <si>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</si>
  <si>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</si>
  <si>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</si>
  <si>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</si>
  <si>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</si>
  <si>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</si>
  <si>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</si>
  <si>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</si>
  <si>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</si>
  <si>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</si>
  <si>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</si>
  <si>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</si>
  <si>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</si>
  <si>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</si>
  <si>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</si>
  <si>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</si>
  <si>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</si>
  <si>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</si>
  <si>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</si>
  <si>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</si>
  <si>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</si>
  <si>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</si>
  <si>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</si>
  <si>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</si>
  <si>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</si>
  <si>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</si>
  <si>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</si>
  <si>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</si>
  <si>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</si>
  <si>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</si>
  <si>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</si>
  <si>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</si>
  <si>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</si>
  <si>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</si>
  <si>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</si>
  <si>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</si>
  <si>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</si>
  <si>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</si>
  <si>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</si>
  <si>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</si>
  <si>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</si>
  <si>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</si>
  <si>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</si>
  <si>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</si>
  <si>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</si>
  <si>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</si>
  <si>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</si>
  <si>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</si>
  <si>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</si>
  <si>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</si>
  <si>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</si>
  <si>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</si>
  <si>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</si>
  <si>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</si>
  <si>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</si>
  <si>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</si>
  <si>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</si>
  <si>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</si>
  <si>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</si>
  <si>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</si>
  <si>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</si>
  <si>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</si>
  <si>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</si>
  <si>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</si>
  <si>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</si>
  <si>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</si>
  <si>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</si>
  <si>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</si>
  <si>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</si>
  <si>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</si>
  <si>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</si>
  <si>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</si>
  <si>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</si>
  <si>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</si>
  <si>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</si>
  <si>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</si>
  <si>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</si>
  <si>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</si>
  <si>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</si>
  <si>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</si>
  <si>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</si>
  <si>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</si>
  <si>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</si>
  <si>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</si>
  <si>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</si>
  <si>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</si>
  <si>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</si>
  <si>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</si>
  <si>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</si>
  <si>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</si>
  <si>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</si>
  <si>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</si>
  <si>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</si>
  <si>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</si>
  <si>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</si>
  <si>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</si>
  <si>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</si>
  <si>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</si>
  <si>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</si>
  <si>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</si>
  <si>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</si>
  <si>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</si>
  <si>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</si>
  <si>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</si>
  <si>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</si>
  <si>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</si>
  <si>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</si>
  <si>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</si>
  <si>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</si>
  <si>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</si>
  <si>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</si>
  <si>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</si>
  <si>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</si>
  <si>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</si>
  <si>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</si>
  <si>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</si>
  <si>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</si>
  <si>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</si>
  <si>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</si>
  <si>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</si>
  <si>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</si>
  <si>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</si>
  <si>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</si>
  <si>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</si>
  <si>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</si>
  <si>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</si>
  <si>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</si>
  <si>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</si>
  <si>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</si>
  <si>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</si>
  <si>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</si>
  <si>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</si>
  <si>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</si>
  <si>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</si>
  <si>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</si>
  <si>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</si>
  <si>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</si>
  <si>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</si>
  <si>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</si>
  <si>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</si>
  <si>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</si>
  <si>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</si>
  <si>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</si>
  <si>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</si>
  <si>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</si>
  <si>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</si>
  <si>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</si>
  <si>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</si>
  <si>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</si>
  <si>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</si>
  <si>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</si>
  <si>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</si>
  <si>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</si>
  <si>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</si>
  <si>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</si>
  <si>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</si>
  <si>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</si>
  <si>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</si>
  <si>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</si>
  <si>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</si>
  <si>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</si>
  <si>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</si>
  <si>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</si>
  <si>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</si>
  <si>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</si>
  <si>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</si>
  <si>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</si>
  <si>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</si>
  <si>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</si>
  <si>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</si>
  <si>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</si>
  <si>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</si>
  <si>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</si>
  <si>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</si>
  <si>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</si>
  <si>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</si>
  <si>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</si>
  <si>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</si>
  <si>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</si>
  <si>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</si>
  <si>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</si>
  <si>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</si>
  <si>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</si>
  <si>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</si>
  <si>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</si>
  <si>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</si>
  <si>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</si>
  <si>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</si>
  <si>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</si>
  <si>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</si>
  <si>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</si>
  <si>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</si>
  <si>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</si>
  <si>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</si>
  <si>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</si>
  <si>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</si>
  <si>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</si>
  <si>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</si>
  <si>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</si>
  <si>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</si>
  <si>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</si>
  <si>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</si>
  <si>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</si>
  <si>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</si>
  <si>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</si>
  <si>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</si>
  <si>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</si>
  <si>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</si>
  <si>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</si>
  <si>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</si>
  <si>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</si>
  <si>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</si>
  <si>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</si>
  <si>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</si>
  <si>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</si>
  <si>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</si>
  <si>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</si>
  <si>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</si>
  <si>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</si>
  <si>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</si>
  <si>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</si>
  <si>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</si>
  <si>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</si>
  <si>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</si>
  <si>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</si>
  <si>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</si>
  <si>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</si>
  <si>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</si>
  <si>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</si>
  <si>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</si>
  <si>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</si>
  <si>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</si>
  <si>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</si>
  <si>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</si>
  <si>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</si>
  <si>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</si>
  <si>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</si>
  <si>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</si>
  <si>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</si>
  <si>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</si>
  <si>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</si>
  <si>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</si>
  <si>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</si>
  <si>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</si>
  <si>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</si>
  <si>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</si>
  <si>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</si>
  <si>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</si>
  <si>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</si>
  <si>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</si>
  <si>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</si>
  <si>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</si>
  <si>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</si>
  <si>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</si>
  <si>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</si>
  <si>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</si>
  <si>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</si>
  <si>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</si>
  <si>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</si>
  <si>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</si>
  <si>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</si>
  <si>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</si>
  <si>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</si>
  <si>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</si>
  <si>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</si>
  <si>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</si>
  <si>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</si>
  <si>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</si>
  <si>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</si>
  <si>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</si>
  <si>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</si>
  <si>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</si>
  <si>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</si>
  <si>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</si>
  <si>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</si>
  <si>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</si>
  <si>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</si>
  <si>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</si>
  <si>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</si>
  <si>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</si>
  <si>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</si>
  <si>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</si>
  <si>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</si>
  <si>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</si>
  <si>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</si>
  <si>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</si>
  <si>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</si>
  <si>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</si>
  <si>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</si>
  <si>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</si>
  <si>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</si>
  <si>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</si>
  <si>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</si>
  <si>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</si>
  <si>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</si>
  <si>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</si>
  <si>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</si>
  <si>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</si>
  <si>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</si>
  <si>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</si>
  <si>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</si>
  <si>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</si>
  <si>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</si>
  <si>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</si>
  <si>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</si>
  <si>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</si>
  <si>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</si>
  <si>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</si>
  <si>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</si>
  <si>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</si>
  <si>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</si>
  <si>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</si>
  <si>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</si>
  <si>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</si>
  <si>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</si>
  <si>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</si>
  <si>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</si>
  <si>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</si>
  <si>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</si>
  <si>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</si>
  <si>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</si>
  <si>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</si>
  <si>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</si>
  <si>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</si>
  <si>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</si>
  <si>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</si>
  <si>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</si>
  <si>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</si>
  <si>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</si>
  <si>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</si>
  <si>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</si>
  <si>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</si>
  <si>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</si>
  <si>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</si>
  <si>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</si>
  <si>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</si>
  <si>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</si>
  <si>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</si>
  <si>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</si>
  <si>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</si>
  <si>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</si>
  <si>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</si>
  <si>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</si>
  <si>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</si>
  <si>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</si>
  <si>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</si>
  <si>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</si>
  <si>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</si>
  <si>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</si>
  <si>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</si>
  <si>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</si>
  <si>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</si>
  <si>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</si>
  <si>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</si>
  <si>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</si>
  <si>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</si>
  <si>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</si>
  <si>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</si>
  <si>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</si>
  <si>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</si>
  <si>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</si>
  <si>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</si>
  <si>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</si>
  <si>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</si>
  <si>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</si>
  <si>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</si>
  <si>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</si>
  <si>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</si>
  <si>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</si>
  <si>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</si>
  <si>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</si>
  <si>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</si>
  <si>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</si>
  <si>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</si>
  <si>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</si>
  <si>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</si>
  <si>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</si>
  <si>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</si>
  <si>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</si>
  <si>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</si>
  <si>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</si>
  <si>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</si>
  <si>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</si>
  <si>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</si>
  <si>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</si>
  <si>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</si>
  <si>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</si>
  <si>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</si>
  <si>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</si>
  <si>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</si>
  <si>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</si>
  <si>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</si>
  <si>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</si>
  <si>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</si>
  <si>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</si>
  <si>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</si>
  <si>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</si>
  <si>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</si>
  <si>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</si>
  <si>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</si>
  <si>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</si>
  <si>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</si>
  <si>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</si>
  <si>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</si>
  <si>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</si>
  <si>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</si>
  <si>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</si>
  <si>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</si>
  <si>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</si>
  <si>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</si>
  <si>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</si>
  <si>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</si>
  <si>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</si>
  <si>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</si>
  <si>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</si>
  <si>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</si>
  <si>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</si>
  <si>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</si>
  <si>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</si>
  <si>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</si>
  <si>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</si>
  <si>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</si>
  <si>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</si>
  <si>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</si>
  <si>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</si>
  <si>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</si>
  <si>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</si>
  <si>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</si>
  <si>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</si>
  <si>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</si>
  <si>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</si>
  <si>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</si>
  <si>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</si>
  <si>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</si>
  <si>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</si>
  <si>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</si>
  <si>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</si>
  <si>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</si>
  <si>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</si>
  <si>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</si>
  <si>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</si>
  <si>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</si>
  <si>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</si>
  <si>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</si>
  <si>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</si>
  <si>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</si>
  <si>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</si>
  <si>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</si>
  <si>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</si>
  <si>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</si>
  <si>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</si>
  <si>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</si>
  <si>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</si>
  <si>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</si>
  <si>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</si>
  <si>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</si>
  <si>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</si>
  <si>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</si>
  <si>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</si>
  <si>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</si>
  <si>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</si>
  <si>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</si>
  <si>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</si>
  <si>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</si>
  <si>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</si>
  <si>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</si>
  <si>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</si>
  <si>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</si>
  <si>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</si>
  <si>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</si>
  <si>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</si>
  <si>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</si>
  <si>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</si>
  <si>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</si>
  <si>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</si>
  <si>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</si>
  <si>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</si>
  <si>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</si>
  <si>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</si>
  <si>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</si>
  <si>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</si>
  <si>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</si>
  <si>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</si>
  <si>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</si>
  <si>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</si>
  <si>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</si>
  <si>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</si>
  <si>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</si>
  <si>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</si>
  <si>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</si>
  <si>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</si>
  <si>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</si>
  <si>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</si>
  <si>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</si>
  <si>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</si>
  <si>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</si>
  <si>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</si>
  <si>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</si>
  <si>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</si>
  <si>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</si>
  <si>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</si>
  <si>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</si>
  <si>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</si>
  <si>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</si>
  <si>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</si>
  <si>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</si>
  <si>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</si>
  <si>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</si>
  <si>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</si>
  <si>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</si>
  <si>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</si>
  <si>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</si>
  <si>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</si>
  <si>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</si>
  <si>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</si>
  <si>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</si>
  <si>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</si>
  <si>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</si>
  <si>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</si>
  <si>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</si>
  <si>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</si>
  <si>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</si>
  <si>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</si>
  <si>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</si>
  <si>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</si>
  <si>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</si>
  <si>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</si>
  <si>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</si>
  <si>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</si>
  <si>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</si>
  <si>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</si>
  <si>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</si>
  <si>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</si>
  <si>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</si>
  <si>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</si>
  <si>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</si>
  <si>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</si>
  <si>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</si>
  <si>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</si>
  <si>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</si>
  <si>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</si>
  <si>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</si>
  <si>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</si>
  <si>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</si>
  <si>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</si>
  <si>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</si>
  <si>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</si>
  <si>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</si>
  <si>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</si>
  <si>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</si>
  <si>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</si>
  <si>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</si>
  <si>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</si>
  <si>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</si>
  <si>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</si>
  <si>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</si>
  <si>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</si>
  <si>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</si>
  <si>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</si>
  <si>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</si>
  <si>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</si>
  <si>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</si>
  <si>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</si>
  <si>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</si>
  <si>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</si>
  <si>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</si>
  <si>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</si>
  <si>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</si>
  <si>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</si>
  <si>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</si>
  <si>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</si>
  <si>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</si>
  <si>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</si>
  <si>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</si>
  <si>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</si>
  <si>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</si>
  <si>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</si>
  <si>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</si>
  <si>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</si>
  <si>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</si>
  <si>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</si>
  <si>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</si>
  <si>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</si>
  <si>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</si>
  <si>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</si>
  <si>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</si>
  <si>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</si>
  <si>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</si>
  <si>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</si>
  <si>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</si>
  <si>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</si>
  <si>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</si>
  <si>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</si>
  <si>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</si>
  <si>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</si>
  <si>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</si>
  <si>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</si>
  <si>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</si>
  <si>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</si>
  <si>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</si>
  <si>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</si>
  <si>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</si>
  <si>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</si>
  <si>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</si>
  <si>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</si>
  <si>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</si>
  <si>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</si>
  <si>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</si>
  <si>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</si>
  <si>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</si>
  <si>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</si>
  <si>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</si>
  <si>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</si>
  <si>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</si>
  <si>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</si>
  <si>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</si>
  <si>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</si>
  <si>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</si>
  <si>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</si>
  <si>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</si>
  <si>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</si>
  <si>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</si>
  <si>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</si>
  <si>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</si>
  <si>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</si>
  <si>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</si>
  <si>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</si>
  <si>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</si>
  <si>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</si>
  <si>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</si>
  <si>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</si>
  <si>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</si>
  <si>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</si>
  <si>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</si>
  <si>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</si>
  <si>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</si>
  <si>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</si>
  <si>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</si>
  <si>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</si>
  <si>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</si>
  <si>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</si>
  <si>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</si>
  <si>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</si>
  <si>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</si>
  <si>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</si>
  <si>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</si>
  <si>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</si>
  <si>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</si>
  <si>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</si>
  <si>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</si>
  <si>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</si>
  <si>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</si>
  <si>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</si>
  <si>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</si>
  <si>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</si>
  <si>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</si>
  <si>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</si>
  <si>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</si>
  <si>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</si>
  <si>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</si>
  <si>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</si>
  <si>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</si>
  <si>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</si>
  <si>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</si>
  <si>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</si>
  <si>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</si>
  <si>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</si>
  <si>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</si>
  <si>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</si>
  <si>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</si>
  <si>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</si>
  <si>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</si>
  <si>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</si>
  <si>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</si>
  <si>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</si>
  <si>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</si>
  <si>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</si>
  <si>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</si>
  <si>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</si>
  <si>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</si>
  <si>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</si>
  <si>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</si>
  <si>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</si>
  <si>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</si>
  <si>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</si>
  <si>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</si>
  <si>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</si>
  <si>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</si>
  <si>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</si>
  <si>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</si>
  <si>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</si>
  <si>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</si>
  <si>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</si>
  <si>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</si>
  <si>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</si>
  <si>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</si>
  <si>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</si>
  <si>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</si>
  <si>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</si>
  <si>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</si>
  <si>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</si>
  <si>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</si>
  <si>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</si>
  <si>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</si>
  <si>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</si>
  <si>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</si>
  <si>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</si>
  <si>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</si>
  <si>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</si>
  <si>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</si>
  <si>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</si>
  <si>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</si>
  <si>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</si>
  <si>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</si>
  <si>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</si>
  <si>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</si>
  <si>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</si>
  <si>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</si>
  <si>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</si>
  <si>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</si>
  <si>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</si>
  <si>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</si>
  <si>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</si>
  <si>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</si>
  <si>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</si>
  <si>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</si>
  <si>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</si>
  <si>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</si>
  <si>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</si>
  <si>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</si>
  <si>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</si>
  <si>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</si>
  <si>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</si>
  <si>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</si>
  <si>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</si>
  <si>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</si>
  <si>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</si>
  <si>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</si>
  <si>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</si>
  <si>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</si>
  <si>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</si>
  <si>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</si>
  <si>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</si>
  <si>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</si>
  <si>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</si>
  <si>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</si>
  <si>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</si>
  <si>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</si>
  <si>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</si>
  <si>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</si>
  <si>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</si>
  <si>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</si>
  <si>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</si>
  <si>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</si>
  <si>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</si>
  <si>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</si>
  <si>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</si>
  <si>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</si>
  <si>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</si>
  <si>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</si>
  <si>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</si>
  <si>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</si>
  <si>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</si>
  <si>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</si>
  <si>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</si>
  <si>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</si>
  <si>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</si>
  <si>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</si>
  <si>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</si>
  <si>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</si>
  <si>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</si>
  <si>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</si>
  <si>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</si>
  <si>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</si>
  <si>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</si>
  <si>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</si>
  <si>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</si>
  <si>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</si>
  <si>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</si>
  <si>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</si>
  <si>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</si>
  <si>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</si>
  <si>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</si>
  <si>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</si>
  <si>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</si>
  <si>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</si>
  <si>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</si>
  <si>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</si>
  <si>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</si>
  <si>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</si>
  <si>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</si>
  <si>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</si>
  <si>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</si>
  <si>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</si>
  <si>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</si>
  <si>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</si>
  <si>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</si>
  <si>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</si>
  <si>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</si>
  <si>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</si>
  <si>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</si>
  <si>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</si>
  <si>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</si>
  <si>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</si>
  <si>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</si>
  <si>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</si>
  <si>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</si>
  <si>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</si>
  <si>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</si>
  <si>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</si>
  <si>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</si>
  <si>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</si>
  <si>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</si>
  <si>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</si>
  <si>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</si>
  <si>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</si>
  <si>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</si>
  <si>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</si>
  <si>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</si>
  <si>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</si>
  <si>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</si>
  <si>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</si>
  <si>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</si>
  <si>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</si>
  <si>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</si>
  <si>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</si>
  <si>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</si>
  <si>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</si>
  <si>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</si>
  <si>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</si>
  <si>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</si>
  <si>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</si>
  <si>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</si>
  <si>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</si>
  <si>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</si>
  <si>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</si>
  <si>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</si>
  <si>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</si>
  <si>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</si>
  <si>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</si>
  <si>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</si>
  <si>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</si>
  <si>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</si>
  <si>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</si>
  <si>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</si>
  <si>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</si>
  <si>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</si>
  <si>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</si>
  <si>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</si>
  <si>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</si>
  <si>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</si>
  <si>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</si>
  <si>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</si>
  <si>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</si>
  <si>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</si>
  <si>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</si>
  <si>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</si>
  <si>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</si>
  <si>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</si>
  <si>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</si>
  <si>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</si>
  <si>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</si>
  <si>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</si>
  <si>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</si>
  <si>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</si>
  <si>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</si>
  <si>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</si>
  <si>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</si>
  <si>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</si>
  <si>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</si>
  <si>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</si>
  <si>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</si>
  <si>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</si>
  <si>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</si>
  <si>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</si>
  <si>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</si>
  <si>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</si>
  <si>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</si>
  <si>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</si>
  <si>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</si>
  <si>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</si>
  <si>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</si>
  <si>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</si>
  <si>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</si>
  <si>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</si>
  <si>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</si>
  <si>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</si>
  <si>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</si>
  <si>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</si>
  <si>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</si>
  <si>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</si>
  <si>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</si>
  <si>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</si>
  <si>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</si>
  <si>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</si>
  <si>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</si>
  <si>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</si>
  <si>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</si>
  <si>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</si>
  <si>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</si>
  <si>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</si>
  <si>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</si>
  <si>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</si>
  <si>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</si>
  <si>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</si>
  <si>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</si>
  <si>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</si>
  <si>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</si>
  <si>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</si>
  <si>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</si>
  <si>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</si>
  <si>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</si>
  <si>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</si>
  <si>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</si>
  <si>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</si>
  <si>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</si>
  <si>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</si>
  <si>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</si>
  <si>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</si>
  <si>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</si>
  <si>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</si>
  <si>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</si>
  <si>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</si>
  <si>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</si>
  <si>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</si>
  <si>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</si>
  <si>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</si>
  <si>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</si>
  <si>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</si>
  <si>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</si>
  <si>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</si>
  <si>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</si>
  <si>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</si>
  <si>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</si>
  <si>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</si>
  <si>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</si>
  <si>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</si>
  <si>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</si>
  <si>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</si>
  <si>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</si>
  <si>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</si>
  <si>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</si>
  <si>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</si>
  <si>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</si>
  <si>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</si>
  <si>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</si>
  <si>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</si>
  <si>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</si>
  <si>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</si>
  <si>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</si>
  <si>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</si>
  <si>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</si>
  <si>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</si>
  <si>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</si>
  <si>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</si>
  <si>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</si>
  <si>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</si>
  <si>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</si>
  <si>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</si>
  <si>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</si>
  <si>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</si>
  <si>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</si>
  <si>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</si>
  <si>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</si>
  <si>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</si>
  <si>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</si>
  <si>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</si>
  <si>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</si>
  <si>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</si>
  <si>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</si>
  <si>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</si>
  <si>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</si>
  <si>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</si>
  <si>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</si>
  <si>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</si>
  <si>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</si>
  <si>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</si>
  <si>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</si>
  <si>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</si>
  <si>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</si>
  <si>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</si>
  <si>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</si>
  <si>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</si>
  <si>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</si>
  <si>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</si>
  <si>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</si>
  <si>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</si>
  <si>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</si>
  <si>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</si>
  <si>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</si>
  <si>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</si>
  <si>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</si>
  <si>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</si>
  <si>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</si>
  <si>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</si>
  <si>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</si>
  <si>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</si>
  <si>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</si>
  <si>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</si>
  <si>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</si>
  <si>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</si>
  <si>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</si>
  <si>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</si>
  <si>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</si>
  <si>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</si>
  <si>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</si>
  <si>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</si>
  <si>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</si>
  <si>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</si>
  <si>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</si>
  <si>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</si>
  <si>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</si>
  <si>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</si>
  <si>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</si>
  <si>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</si>
  <si>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</si>
  <si>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</si>
  <si>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</si>
  <si>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</si>
  <si>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</si>
  <si>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</si>
  <si>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</si>
  <si>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</si>
  <si>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</si>
  <si>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</si>
  <si>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</si>
  <si>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</si>
  <si>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</si>
  <si>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</si>
  <si>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</si>
  <si>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</si>
  <si>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</si>
  <si>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</si>
  <si>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</si>
  <si>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</si>
  <si>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</si>
  <si>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</si>
  <si>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</si>
  <si>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</si>
  <si>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</si>
  <si>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</si>
  <si>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</si>
  <si>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</si>
  <si>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</si>
  <si>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</si>
  <si>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</si>
  <si>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</si>
  <si>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</si>
  <si>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</si>
  <si>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</si>
  <si>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</si>
  <si>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</si>
  <si>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</si>
  <si>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</si>
  <si>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</si>
  <si>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</si>
  <si>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</si>
  <si>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</si>
  <si>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</si>
  <si>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</si>
  <si>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</si>
  <si>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</si>
  <si>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</si>
  <si>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</si>
  <si>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</si>
  <si>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</si>
  <si>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</si>
  <si>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</si>
  <si>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</si>
  <si>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</si>
  <si>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</si>
  <si>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</si>
  <si>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</si>
  <si>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</si>
  <si>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</si>
  <si>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</si>
  <si>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</si>
  <si>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</si>
  <si>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</si>
  <si>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</si>
  <si>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</si>
  <si>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</si>
  <si>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</si>
  <si>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</si>
  <si>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</si>
  <si>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</si>
  <si>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</si>
  <si>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</si>
  <si>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</si>
  <si>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</si>
  <si>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</si>
  <si>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</si>
  <si>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</si>
  <si>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</si>
  <si>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</si>
  <si>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</si>
  <si>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</si>
  <si>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</si>
  <si>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</si>
  <si>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</si>
  <si>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</si>
  <si>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</si>
  <si>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</si>
  <si>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</si>
  <si>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</si>
  <si>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</si>
  <si>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</si>
  <si>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</si>
  <si>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</si>
  <si>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</si>
  <si>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</si>
  <si>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</si>
  <si>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</si>
  <si>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</si>
  <si>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</si>
  <si>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</si>
  <si>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</si>
  <si>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</si>
  <si>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</si>
  <si>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</si>
  <si>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</si>
  <si>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</si>
  <si>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</si>
  <si>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</si>
  <si>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</si>
  <si>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</si>
  <si>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</si>
  <si>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</si>
  <si>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</si>
  <si>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</si>
  <si>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</si>
  <si>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</si>
  <si>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</si>
  <si>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</si>
  <si>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</si>
  <si>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</si>
  <si>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</si>
  <si>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</si>
  <si>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</si>
  <si>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</si>
  <si>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</si>
  <si>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</si>
  <si>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</si>
  <si>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</si>
  <si>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</si>
  <si>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</si>
  <si>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</si>
  <si>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</si>
  <si>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</si>
  <si>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</si>
  <si>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</si>
  <si>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</si>
  <si>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</si>
  <si>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</si>
  <si>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</si>
  <si>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</si>
  <si>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</si>
  <si>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</si>
  <si>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</si>
  <si>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</si>
  <si>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</si>
  <si>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</si>
  <si>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</si>
  <si>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</si>
  <si>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</si>
  <si>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</si>
  <si>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</si>
  <si>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</si>
  <si>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</si>
  <si>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</si>
  <si>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</si>
  <si>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</si>
  <si>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</si>
  <si>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</si>
  <si>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</si>
  <si>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</si>
  <si>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</si>
  <si>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</si>
  <si>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</si>
  <si>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</si>
  <si>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</si>
  <si>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</si>
  <si>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</si>
  <si>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</si>
  <si>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</si>
  <si>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</si>
  <si>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</si>
  <si>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</si>
  <si>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</si>
  <si>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</si>
  <si>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</si>
  <si>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</si>
  <si>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</si>
  <si>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</si>
  <si>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</si>
  <si>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</si>
  <si>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</si>
  <si>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</si>
  <si>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</si>
  <si>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</si>
  <si>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</si>
  <si>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</si>
  <si>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</si>
  <si>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</si>
  <si>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</si>
  <si>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</si>
  <si>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</si>
  <si>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</si>
  <si>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</si>
  <si>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</si>
  <si>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</si>
  <si>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</si>
  <si>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</si>
  <si>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</si>
  <si>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</si>
  <si>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</si>
  <si>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</si>
  <si>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</si>
  <si>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</si>
  <si>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</si>
  <si>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</si>
  <si>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</si>
  <si>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</si>
  <si>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</si>
  <si>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</si>
  <si>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</si>
  <si>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</si>
  <si>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</si>
  <si>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</si>
  <si>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</si>
  <si>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</si>
  <si>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</si>
  <si>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</si>
  <si>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</si>
  <si>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</si>
  <si>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</si>
  <si>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</si>
  <si>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</si>
  <si>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</si>
  <si>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</si>
  <si>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</si>
  <si>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</si>
  <si>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</si>
  <si>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</si>
  <si>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</si>
  <si>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</si>
  <si>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</si>
  <si>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</si>
  <si>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</si>
  <si>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</si>
  <si>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</si>
  <si>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</si>
  <si>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</si>
  <si>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</si>
  <si>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</si>
  <si>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</si>
  <si>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</si>
  <si>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</si>
  <si>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</si>
  <si>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</si>
  <si>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</si>
  <si>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</si>
  <si>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</si>
  <si>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</si>
  <si>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</si>
  <si>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</si>
  <si>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</si>
  <si>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</si>
  <si>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</si>
  <si>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</si>
  <si>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</si>
  <si>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</si>
  <si>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</si>
  <si>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</si>
  <si>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</si>
  <si>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</si>
  <si>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</si>
  <si>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</si>
  <si>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</si>
  <si>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</si>
  <si>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</si>
  <si>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</si>
  <si>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</si>
  <si>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</si>
  <si>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</si>
  <si>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</si>
  <si>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</si>
  <si>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</si>
  <si>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</si>
  <si>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</si>
  <si>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</si>
  <si>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</si>
  <si>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</si>
  <si>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</si>
  <si>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</si>
  <si>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</si>
  <si>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</si>
  <si>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</si>
  <si>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</si>
  <si>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</si>
  <si>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</si>
  <si>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</si>
  <si>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</si>
  <si>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</si>
  <si>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</si>
  <si>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</si>
  <si>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</si>
  <si>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</si>
  <si>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</si>
  <si>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</si>
  <si>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</si>
  <si>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</si>
  <si>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</si>
  <si>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</si>
  <si>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</si>
  <si>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</si>
  <si>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</si>
  <si>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</si>
  <si>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</si>
  <si>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</si>
  <si>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</si>
  <si>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</si>
  <si>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</si>
  <si>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</si>
  <si>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</si>
  <si>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</si>
  <si>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</si>
  <si>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</si>
  <si>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</si>
  <si>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</si>
  <si>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</si>
  <si>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</si>
  <si>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</si>
  <si>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</si>
  <si>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</si>
  <si>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</si>
  <si>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</si>
  <si>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</si>
  <si>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</si>
  <si>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</si>
  <si>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</si>
  <si>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</si>
  <si>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</si>
  <si>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</si>
  <si>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</si>
  <si>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</si>
  <si>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</si>
  <si>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</si>
  <si>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</si>
  <si>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</si>
  <si>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</si>
  <si>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</si>
  <si>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</si>
  <si>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</si>
  <si>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</si>
  <si>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</si>
  <si>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</si>
  <si>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</si>
  <si>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</si>
  <si>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</si>
  <si>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</si>
  <si>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</si>
  <si>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</si>
  <si>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</si>
  <si>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</si>
  <si>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</si>
  <si>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</si>
  <si>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</si>
  <si>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</si>
  <si>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</si>
  <si>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</si>
  <si>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</si>
  <si>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</si>
  <si>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</si>
  <si>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</si>
  <si>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</si>
  <si>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</si>
  <si>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</si>
  <si>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</si>
  <si>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</si>
  <si>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</si>
  <si>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</si>
  <si>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</si>
  <si>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</si>
  <si>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</si>
  <si>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</si>
  <si>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</si>
  <si>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</si>
  <si>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</si>
  <si>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</si>
  <si>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</si>
  <si>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</si>
  <si>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</si>
  <si>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</si>
  <si>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</si>
  <si>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</si>
  <si>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</si>
  <si>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</si>
  <si>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</si>
  <si>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</si>
  <si>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</si>
  <si>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</si>
  <si>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</si>
  <si>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</si>
  <si>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</si>
  <si>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</si>
  <si>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</si>
  <si>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</si>
  <si>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</si>
  <si>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</si>
  <si>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</si>
  <si>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</si>
  <si>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</si>
  <si>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</si>
  <si>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</si>
  <si>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</si>
  <si>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</si>
  <si>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</si>
  <si>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</si>
  <si>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</si>
  <si>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</si>
  <si>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</si>
  <si>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</si>
  <si>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</si>
  <si>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</si>
  <si>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</si>
  <si>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</si>
  <si>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</si>
  <si>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</si>
  <si>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</si>
  <si>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</si>
  <si>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</si>
  <si>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</si>
  <si>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</si>
  <si>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</si>
  <si>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</si>
  <si>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</si>
  <si>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</si>
  <si>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</si>
  <si>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</si>
  <si>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</si>
  <si>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</si>
  <si>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</si>
  <si>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</si>
  <si>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</si>
  <si>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</si>
  <si>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</si>
  <si>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</si>
  <si>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</si>
  <si>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</si>
  <si>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</si>
  <si>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</si>
  <si>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</si>
  <si>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</si>
  <si>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</si>
  <si>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</si>
  <si>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</si>
  <si>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</si>
  <si>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</si>
  <si>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</si>
  <si>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</si>
  <si>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</si>
  <si>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</si>
  <si>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</si>
  <si>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</si>
  <si>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</si>
  <si>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</si>
  <si>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</si>
  <si>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</si>
  <si>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</si>
  <si>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</si>
  <si>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</si>
  <si>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</si>
  <si>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</si>
  <si>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</si>
  <si>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</si>
  <si>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</si>
  <si>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</si>
  <si>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</si>
  <si>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</si>
  <si>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</si>
  <si>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</si>
  <si>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</si>
  <si>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</si>
  <si>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</si>
  <si>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</si>
  <si>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</si>
  <si>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</si>
  <si>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</si>
  <si>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</si>
  <si>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</si>
  <si>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</si>
  <si>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</si>
  <si>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</si>
  <si>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</si>
  <si>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</si>
  <si>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</si>
  <si>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</si>
  <si>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</si>
  <si>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</si>
  <si>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</si>
  <si>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</si>
  <si>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</si>
  <si>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</si>
  <si>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</si>
  <si>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</si>
  <si>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</si>
  <si>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</si>
  <si>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</si>
  <si>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</si>
  <si>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</si>
  <si>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</si>
  <si>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</si>
  <si>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</si>
  <si>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</si>
  <si>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</si>
  <si>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</si>
  <si>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</si>
  <si>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</si>
  <si>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</si>
  <si>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</si>
  <si>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</si>
  <si>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</si>
  <si>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</si>
  <si>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</si>
  <si>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</si>
  <si>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</si>
  <si>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</si>
  <si>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</si>
  <si>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</si>
  <si>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</si>
  <si>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</si>
  <si>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</si>
  <si>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</si>
  <si>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</si>
  <si>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</si>
  <si>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</si>
  <si>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</si>
  <si>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</si>
  <si>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</si>
  <si>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</si>
  <si>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</si>
  <si>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</si>
  <si>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</si>
  <si>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</si>
  <si>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</si>
  <si>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</si>
  <si>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</si>
  <si>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</si>
  <si>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</si>
  <si>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</si>
  <si>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</si>
  <si>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</si>
  <si>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</si>
  <si>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</si>
  <si>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</si>
  <si>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</si>
  <si>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</si>
  <si>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</si>
  <si>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</si>
  <si>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</si>
  <si>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</si>
  <si>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</si>
  <si>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</si>
  <si>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</si>
  <si>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</si>
  <si>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</si>
  <si>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</si>
  <si>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</si>
  <si>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</si>
  <si>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</si>
  <si>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</si>
  <si>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</si>
  <si>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</si>
  <si>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</si>
  <si>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</si>
  <si>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</si>
  <si>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</si>
  <si>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</si>
  <si>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</si>
  <si>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</si>
  <si>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</si>
  <si>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</si>
  <si>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</si>
  <si>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</si>
  <si>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</si>
  <si>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</si>
  <si>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</si>
  <si>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</si>
  <si>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</si>
  <si>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</si>
  <si>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</si>
  <si>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</si>
  <si>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</si>
  <si>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</si>
  <si>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</si>
  <si>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</si>
  <si>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</si>
  <si>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</si>
  <si>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</si>
  <si>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</si>
  <si>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</si>
  <si>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</si>
  <si>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</si>
  <si>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</si>
  <si>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</si>
  <si>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</si>
  <si>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</si>
  <si>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</si>
  <si>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</si>
  <si>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</si>
  <si>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</si>
  <si>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</si>
  <si>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</si>
  <si>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</si>
  <si>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</si>
  <si>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</si>
  <si>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</si>
  <si>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</si>
  <si>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</si>
  <si>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</si>
  <si>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</si>
  <si>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</si>
  <si>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</si>
  <si>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</si>
  <si>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</si>
  <si>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</si>
  <si>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</si>
  <si>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</si>
  <si>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</si>
  <si>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</si>
  <si>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</si>
  <si>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</si>
  <si>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</si>
  <si>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</si>
  <si>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</si>
  <si>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</si>
  <si>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</si>
  <si>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</si>
  <si>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</si>
  <si>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</si>
  <si>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</si>
  <si>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</si>
  <si>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</si>
  <si>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</si>
  <si>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</si>
  <si>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</si>
  <si>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</si>
  <si>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</si>
  <si>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</si>
  <si>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</si>
  <si>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</si>
  <si>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</si>
  <si>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</si>
  <si>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</si>
  <si>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</si>
  <si>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</si>
  <si>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</si>
  <si>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</si>
  <si>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</si>
  <si>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</si>
  <si>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</si>
  <si>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</si>
  <si>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</si>
  <si>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</si>
  <si>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</si>
  <si>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</si>
  <si>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</si>
  <si>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</si>
  <si>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</si>
  <si>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</si>
  <si>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</si>
  <si>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</si>
  <si>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</si>
  <si>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</si>
  <si>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</si>
  <si>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</si>
  <si>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</si>
  <si>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</si>
  <si>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</si>
  <si>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</si>
  <si>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</si>
  <si>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</si>
  <si>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</si>
  <si>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</si>
  <si>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</si>
  <si>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</si>
  <si>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</si>
  <si>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</si>
  <si>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</si>
  <si>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</si>
  <si>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</si>
  <si>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</si>
  <si>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</si>
  <si>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</si>
  <si>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</si>
  <si>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</si>
  <si>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</si>
  <si>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</si>
  <si>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</si>
  <si>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</si>
  <si>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</si>
  <si>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</si>
  <si>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</si>
  <si>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</si>
  <si>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</si>
  <si>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</si>
  <si>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</si>
  <si>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</si>
  <si>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</si>
  <si>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</si>
  <si>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</si>
  <si>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</si>
  <si>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</si>
  <si>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</si>
  <si>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</si>
  <si>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</si>
  <si>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</si>
  <si>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</si>
  <si>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</si>
  <si>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</si>
  <si>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</si>
  <si>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</si>
  <si>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</si>
  <si>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</si>
  <si>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</si>
  <si>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</si>
  <si>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</si>
  <si>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</si>
  <si>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</si>
  <si>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</si>
  <si>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</si>
  <si>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</si>
  <si>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</si>
  <si>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</si>
  <si>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</si>
  <si>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</si>
  <si>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</si>
  <si>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</si>
  <si>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</si>
  <si>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</si>
  <si>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</si>
  <si>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</si>
  <si>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</si>
  <si>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</si>
  <si>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</si>
  <si>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</si>
  <si>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</si>
  <si>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</si>
  <si>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</si>
  <si>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</si>
  <si>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</si>
  <si>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</si>
  <si>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</si>
  <si>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</si>
  <si>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</si>
  <si>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</si>
  <si>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</si>
  <si>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</si>
  <si>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</si>
  <si>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</si>
  <si>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</si>
  <si>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</si>
  <si>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</si>
  <si>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</si>
  <si>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</si>
  <si>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</si>
  <si>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</si>
  <si>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</si>
  <si>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</si>
  <si>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</si>
  <si>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</si>
  <si>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</si>
  <si>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</si>
  <si>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</si>
  <si>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</si>
  <si>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</si>
  <si>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</si>
  <si>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</si>
  <si>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</si>
  <si>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</si>
  <si>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</si>
  <si>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</si>
  <si>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</si>
  <si>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</si>
  <si>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</si>
  <si>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</si>
  <si>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</si>
  <si>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</si>
  <si>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</si>
  <si>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</si>
  <si>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</si>
  <si>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</si>
  <si>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</si>
  <si>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</si>
  <si>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</si>
  <si>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</si>
  <si>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</si>
  <si>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</si>
  <si>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</si>
  <si>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</si>
  <si>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</si>
  <si>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</si>
  <si>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</si>
  <si>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</si>
  <si>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</si>
  <si>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</si>
  <si>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</si>
  <si>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</si>
  <si>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</si>
  <si>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</si>
  <si>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</si>
  <si>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</si>
  <si>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</si>
  <si>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</si>
  <si>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</si>
  <si>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</si>
  <si>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</si>
  <si>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</si>
  <si>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</si>
  <si>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</si>
  <si>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</si>
  <si>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</si>
  <si>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</si>
  <si>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</si>
  <si>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</si>
  <si>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</si>
  <si>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</si>
  <si>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</si>
  <si>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</si>
  <si>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</si>
  <si>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</si>
  <si>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</si>
  <si>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</si>
  <si>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</si>
  <si>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</si>
  <si>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</si>
  <si>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</si>
  <si>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</si>
  <si>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</si>
  <si>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</si>
  <si>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</si>
  <si>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</si>
  <si>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</si>
  <si>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</si>
  <si>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</si>
  <si>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</si>
  <si>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</si>
  <si>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</si>
  <si>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</si>
  <si>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</si>
  <si>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</si>
  <si>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</si>
  <si>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</si>
  <si>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</si>
  <si>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</si>
  <si>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</si>
  <si>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</si>
  <si>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</si>
  <si>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</si>
  <si>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</si>
  <si>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</si>
  <si>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</si>
  <si>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</si>
  <si>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</si>
  <si>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</si>
  <si>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</si>
  <si>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</si>
  <si>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</si>
  <si>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</si>
  <si>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</si>
  <si>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</si>
  <si>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</si>
  <si>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</si>
  <si>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</si>
  <si>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</si>
  <si>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</si>
  <si>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</si>
  <si>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</si>
  <si>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</si>
  <si>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</si>
  <si>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</si>
  <si>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</si>
  <si>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</si>
  <si>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</si>
  <si>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</si>
  <si>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</si>
  <si>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</si>
  <si>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</si>
  <si>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</si>
  <si>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</si>
  <si>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</si>
  <si>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</si>
  <si>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</si>
  <si>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</si>
  <si>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</si>
  <si>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</si>
  <si>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</si>
  <si>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</si>
  <si>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</si>
  <si>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</si>
  <si>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</si>
  <si>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</si>
  <si>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</si>
  <si>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</si>
  <si>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</si>
  <si>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</si>
  <si>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</si>
  <si>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</si>
  <si>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</si>
  <si>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</si>
  <si>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</si>
  <si>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</si>
  <si>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</si>
  <si>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</si>
  <si>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</si>
  <si>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</si>
  <si>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</si>
  <si>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</si>
  <si>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</si>
  <si>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</si>
  <si>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</si>
  <si>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</si>
  <si>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</si>
  <si>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</si>
  <si>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</si>
  <si>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</si>
  <si>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</si>
  <si>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</si>
  <si>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</si>
  <si>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</si>
  <si>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</si>
  <si>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</si>
  <si>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</si>
  <si>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</si>
  <si>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</si>
  <si>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</si>
  <si>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</si>
  <si>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</si>
  <si>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</si>
  <si>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</si>
  <si>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</si>
  <si>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</si>
  <si>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</si>
  <si>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</si>
  <si>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</si>
  <si>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</si>
  <si>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</si>
  <si>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</si>
  <si>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</si>
  <si>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</si>
  <si>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</si>
  <si>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</si>
  <si>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</si>
  <si>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</si>
  <si>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</si>
  <si>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</si>
  <si>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</si>
  <si>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</si>
  <si>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</si>
  <si>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</si>
  <si>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</si>
  <si>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</si>
  <si>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</si>
  <si>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</si>
  <si>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</si>
  <si>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</si>
  <si>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</si>
  <si>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</si>
  <si>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</si>
  <si>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</si>
  <si>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</si>
  <si>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</si>
  <si>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</si>
  <si>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</si>
  <si>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</si>
  <si>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</si>
  <si>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</si>
  <si>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</si>
  <si>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</si>
  <si>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</si>
  <si>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</si>
  <si>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</si>
  <si>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</si>
  <si>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</si>
  <si>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</si>
  <si>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</si>
  <si>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</si>
  <si>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</si>
  <si>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</si>
  <si>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</si>
  <si>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</si>
  <si>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</si>
  <si>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</si>
  <si>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</si>
  <si>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</si>
  <si>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</si>
  <si>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</si>
  <si>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</si>
  <si>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</si>
  <si>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</si>
  <si>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</si>
  <si>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</si>
  <si>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</si>
  <si>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</si>
  <si>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</si>
  <si>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</si>
  <si>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</si>
  <si>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</si>
  <si>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</si>
  <si>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</si>
  <si>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</si>
  <si>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</si>
  <si>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</si>
  <si>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</si>
  <si>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</si>
  <si>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</si>
  <si>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</si>
  <si>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</si>
  <si>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</si>
  <si>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</si>
  <si>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</si>
  <si>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</si>
  <si>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</si>
  <si>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</si>
  <si>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</si>
  <si>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</si>
  <si>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</si>
  <si>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</si>
  <si>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</si>
  <si>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</si>
  <si>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</si>
  <si>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</si>
  <si>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</si>
  <si>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</si>
  <si>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</si>
  <si>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</si>
  <si>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</si>
  <si>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</si>
  <si>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</si>
  <si>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</si>
  <si>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</si>
  <si>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</si>
  <si>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</si>
  <si>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</si>
  <si>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</si>
  <si>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</si>
  <si>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</si>
  <si>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</si>
  <si>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</si>
  <si>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</si>
  <si>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</si>
  <si>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</si>
  <si>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</si>
  <si>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</si>
  <si>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</si>
  <si>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</si>
  <si>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</si>
  <si>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</si>
  <si>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</si>
  <si>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</si>
  <si>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</si>
  <si>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</si>
  <si>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</si>
  <si>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</si>
  <si>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</si>
  <si>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</si>
  <si>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</si>
  <si>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</si>
  <si>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</si>
  <si>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</si>
  <si>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</si>
  <si>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</si>
  <si>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</si>
  <si>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</si>
  <si>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</si>
  <si>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</si>
  <si>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</si>
  <si>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</si>
  <si>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</si>
  <si>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</si>
  <si>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</si>
  <si>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</si>
  <si>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</si>
  <si>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</si>
  <si>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</si>
  <si>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</si>
  <si>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</si>
  <si>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</si>
  <si>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</si>
  <si>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</si>
  <si>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</si>
  <si>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</si>
  <si>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</si>
  <si>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</si>
  <si>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</si>
  <si>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</si>
  <si>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</si>
  <si>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</si>
  <si>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</si>
  <si>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</si>
  <si>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</si>
  <si>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</si>
  <si>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</si>
  <si>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</si>
  <si>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</si>
  <si>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</si>
  <si>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</si>
  <si>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</si>
  <si>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</si>
  <si>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</si>
  <si>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</si>
  <si>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</si>
  <si>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</si>
  <si>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</si>
  <si>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</si>
  <si>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</si>
  <si>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</si>
  <si>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</si>
  <si>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</si>
  <si>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</si>
  <si>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</si>
  <si>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</si>
  <si>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</si>
  <si>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</si>
  <si>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</si>
  <si>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</si>
  <si>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</si>
  <si>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</si>
  <si>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</si>
  <si>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</si>
  <si>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</si>
  <si>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</si>
  <si>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</si>
  <si>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</si>
  <si>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</si>
  <si>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</si>
  <si>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</si>
  <si>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</si>
  <si>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</si>
  <si>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</si>
  <si>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</si>
  <si>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</si>
  <si>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</si>
  <si>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</si>
  <si>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</si>
  <si>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</si>
  <si>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</si>
  <si>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</si>
  <si>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</si>
  <si>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</si>
  <si>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</si>
  <si>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</si>
  <si>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</si>
  <si>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</si>
  <si>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</si>
  <si>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</si>
  <si>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</si>
  <si>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</si>
  <si>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</si>
  <si>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</si>
  <si>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</si>
  <si>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</si>
  <si>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</si>
  <si>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</si>
  <si>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</si>
  <si>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</si>
  <si>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</si>
  <si>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</si>
  <si>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</si>
  <si>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</si>
  <si>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</si>
  <si>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</si>
  <si>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</si>
  <si>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</si>
  <si>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</si>
  <si>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</si>
  <si>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</si>
  <si>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</si>
  <si>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</si>
  <si>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</si>
  <si>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</si>
  <si>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</si>
  <si>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</si>
  <si>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</si>
  <si>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</si>
  <si>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</si>
  <si>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</si>
  <si>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</si>
  <si>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</si>
  <si>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</si>
  <si>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</si>
  <si>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</si>
  <si>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</si>
  <si>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</si>
  <si>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</si>
  <si>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</si>
  <si>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</si>
  <si>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</si>
  <si>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</si>
  <si>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</si>
  <si>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</si>
  <si>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</si>
  <si>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</si>
  <si>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</si>
  <si>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</si>
  <si>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</si>
  <si>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</si>
  <si>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</si>
  <si>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</si>
  <si>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</si>
  <si>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</si>
  <si>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</si>
  <si>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</si>
  <si>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</si>
  <si>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</si>
  <si>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</si>
  <si>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</si>
  <si>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</si>
  <si>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</si>
  <si>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</si>
  <si>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</si>
  <si>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</si>
  <si>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</si>
  <si>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</si>
  <si>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</si>
  <si>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</si>
  <si>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</si>
  <si>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</si>
  <si>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</si>
  <si>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</si>
  <si>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</si>
  <si>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</si>
  <si>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</si>
  <si>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</si>
  <si>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</si>
  <si>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</si>
  <si>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</si>
  <si>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</si>
  <si>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</si>
  <si>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</si>
  <si>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</si>
  <si>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</si>
  <si>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</si>
  <si>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</si>
  <si>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</si>
  <si>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</si>
  <si>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</si>
  <si>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</si>
  <si>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</si>
  <si>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</si>
  <si>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</si>
  <si>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</si>
  <si>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</si>
  <si>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</si>
  <si>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</si>
  <si>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</si>
  <si>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</si>
  <si>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</si>
  <si>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</si>
  <si>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</si>
  <si>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</si>
  <si>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</si>
  <si>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</si>
  <si>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</si>
  <si>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</si>
  <si>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</si>
  <si>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</si>
  <si>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</si>
  <si>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</si>
  <si>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</si>
  <si>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</si>
  <si>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</si>
  <si>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</si>
  <si>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</si>
  <si>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</si>
  <si>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</si>
  <si>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</si>
  <si>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</si>
  <si>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</si>
  <si>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</si>
  <si>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</si>
  <si>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</si>
  <si>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</si>
  <si>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</si>
  <si>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</si>
  <si>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</si>
  <si>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</si>
  <si>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</si>
  <si>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</si>
  <si>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</si>
  <si>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</si>
  <si>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</si>
  <si>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</si>
  <si>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</si>
  <si>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</si>
  <si>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</si>
  <si>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</si>
  <si>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</si>
  <si>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</si>
  <si>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</si>
  <si>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</si>
  <si>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</si>
  <si>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</si>
  <si>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</si>
  <si>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</si>
  <si>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</si>
  <si>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</si>
  <si>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</si>
  <si>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</si>
  <si>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</si>
  <si>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</si>
  <si>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</si>
  <si>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</si>
  <si>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</si>
  <si>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</si>
  <si>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</si>
  <si>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</si>
  <si>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</si>
  <si>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</si>
  <si>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</si>
  <si>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</si>
  <si>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</si>
  <si>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</si>
  <si>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</si>
  <si>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</si>
  <si>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</si>
  <si>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</si>
  <si>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</si>
  <si>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</si>
  <si>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</si>
  <si>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</si>
  <si>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</si>
  <si>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</si>
  <si>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</si>
  <si>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</si>
  <si>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</si>
  <si>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</si>
  <si>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</si>
  <si>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</si>
  <si>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</si>
  <si>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</si>
  <si>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</si>
  <si>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</si>
  <si>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</si>
  <si>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</si>
  <si>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</si>
  <si>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</si>
  <si>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</si>
  <si>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</si>
  <si>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</si>
  <si>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</si>
  <si>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</si>
  <si>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</si>
  <si>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</si>
  <si>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</si>
  <si>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</si>
  <si>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</si>
  <si>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</si>
  <si>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</si>
  <si>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</si>
  <si>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</si>
  <si>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</si>
  <si>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</si>
  <si>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</si>
  <si>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</si>
  <si>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</si>
  <si>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</si>
  <si>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</si>
  <si>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</si>
  <si>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</si>
  <si>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</si>
  <si>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</si>
  <si>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</si>
  <si>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</si>
  <si>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</si>
  <si>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</si>
  <si>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</si>
  <si>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</si>
  <si>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</si>
  <si>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</si>
  <si>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</si>
  <si>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</si>
  <si>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</si>
  <si>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</si>
  <si>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</si>
  <si>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</si>
  <si>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</si>
  <si>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</si>
  <si>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</si>
  <si>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</si>
  <si>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</si>
  <si>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</si>
  <si>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</si>
  <si>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</si>
  <si>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</si>
  <si>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</si>
  <si>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</si>
  <si>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</si>
  <si>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</si>
  <si>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</si>
  <si>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</si>
  <si>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</si>
  <si>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</si>
  <si>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</si>
  <si>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</si>
  <si>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</si>
  <si>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</si>
  <si>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</si>
  <si>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</si>
  <si>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</si>
  <si>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</si>
  <si>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</si>
  <si>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</si>
  <si>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</si>
  <si>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</si>
  <si>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</si>
  <si>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</si>
  <si>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</si>
  <si>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</si>
  <si>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</si>
  <si>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</si>
  <si>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</si>
  <si>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</si>
  <si>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</si>
  <si>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</si>
  <si>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</si>
  <si>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</si>
  <si>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</si>
  <si>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</si>
  <si>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</si>
  <si>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</si>
  <si>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</si>
  <si>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</si>
  <si>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</si>
  <si>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</si>
  <si>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</si>
  <si>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</si>
  <si>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</si>
  <si>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</si>
  <si>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</si>
  <si>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</si>
  <si>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</si>
  <si>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</si>
  <si>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</si>
  <si>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</si>
  <si>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</si>
  <si>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</si>
  <si>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</si>
  <si>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</si>
  <si>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</si>
  <si>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</si>
  <si>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</si>
  <si>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</si>
  <si>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</si>
  <si>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</si>
  <si>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</si>
  <si>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</si>
  <si>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</si>
  <si>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</si>
  <si>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</si>
  <si>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</si>
  <si>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</si>
  <si>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</si>
  <si>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</si>
  <si>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</si>
  <si>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</si>
  <si>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</si>
  <si>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</si>
  <si>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</si>
  <si>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</si>
  <si>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</si>
  <si>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</si>
  <si>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</si>
  <si>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</si>
  <si>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</si>
  <si>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</si>
  <si>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</si>
  <si>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</si>
  <si>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</si>
  <si>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</si>
  <si>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</si>
  <si>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</si>
  <si>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</si>
  <si>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</si>
  <si>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</si>
  <si>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</si>
  <si>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</si>
  <si>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</si>
  <si>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</si>
  <si>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</si>
  <si>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</si>
  <si>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</si>
  <si>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</si>
  <si>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</si>
  <si>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</si>
  <si>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</si>
  <si>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</si>
  <si>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</si>
  <si>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</si>
  <si>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</si>
  <si>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</si>
  <si>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</si>
  <si>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</si>
  <si>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</si>
  <si>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</si>
  <si>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</si>
  <si>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</si>
  <si>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</si>
  <si>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</si>
  <si>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</si>
  <si>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</si>
  <si>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</si>
  <si>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</si>
  <si>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</si>
  <si>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</si>
  <si>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</si>
  <si>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</si>
  <si>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</si>
  <si>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</si>
  <si>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</si>
  <si>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</si>
  <si>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</si>
  <si>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</si>
  <si>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</si>
  <si>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</si>
  <si>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</si>
  <si>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</si>
  <si>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</si>
  <si>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</si>
  <si>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</si>
  <si>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</si>
  <si>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</si>
  <si>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</si>
  <si>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</si>
  <si>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</si>
  <si>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</si>
  <si>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</si>
  <si>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</si>
  <si>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</si>
  <si>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</si>
  <si>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</si>
  <si>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</si>
  <si>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</si>
  <si>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</si>
  <si>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</si>
  <si>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</si>
  <si>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</si>
  <si>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</si>
  <si>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</si>
  <si>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</si>
  <si>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</si>
  <si>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</si>
  <si>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</si>
  <si>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</si>
  <si>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</si>
  <si>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</si>
  <si>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</si>
  <si>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</si>
  <si>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</si>
  <si>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</si>
  <si>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</si>
  <si>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</si>
  <si>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</si>
  <si>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</si>
  <si>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</si>
  <si>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</si>
  <si>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</si>
  <si>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</si>
  <si>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</si>
  <si>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</si>
  <si>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</si>
  <si>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</si>
  <si>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</si>
  <si>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</si>
  <si>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</si>
  <si>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</si>
  <si>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</si>
  <si>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</si>
  <si>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</si>
  <si>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</si>
  <si>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</si>
  <si>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</si>
  <si>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</si>
  <si>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</si>
  <si>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</si>
  <si>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</si>
  <si>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</si>
  <si>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</si>
  <si>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</si>
  <si>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</si>
  <si>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</si>
  <si>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</si>
  <si>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</si>
  <si>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</si>
  <si>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</si>
  <si>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</si>
  <si>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</si>
  <si>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</si>
  <si>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</si>
  <si>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</si>
  <si>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</si>
  <si>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</si>
  <si>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</si>
  <si>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</si>
  <si>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</si>
  <si>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</si>
  <si>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</si>
  <si>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</si>
  <si>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</si>
  <si>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</si>
  <si>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</si>
  <si>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</si>
  <si>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</si>
  <si>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</si>
  <si>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</si>
  <si>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</si>
  <si>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</si>
  <si>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</si>
  <si>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</si>
  <si>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</si>
  <si>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</si>
  <si>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</si>
  <si>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</si>
  <si>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</si>
  <si>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</si>
  <si>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</si>
  <si>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</si>
  <si>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</si>
  <si>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</si>
  <si>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</si>
  <si>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</si>
  <si>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</si>
  <si>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</si>
  <si>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</si>
  <si>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</si>
  <si>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</si>
  <si>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</si>
  <si>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</si>
  <si>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</si>
  <si>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</si>
  <si>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</si>
  <si>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</si>
  <si>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</si>
  <si>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</si>
  <si>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</si>
  <si>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</si>
  <si>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</si>
  <si>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</si>
  <si>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</si>
  <si>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</si>
  <si>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</si>
  <si>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</si>
  <si>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</si>
  <si>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</si>
  <si>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</si>
  <si>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</si>
  <si>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</si>
  <si>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</si>
  <si>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</si>
  <si>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</si>
  <si>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</si>
  <si>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</si>
  <si>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</si>
  <si>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</si>
  <si>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</si>
  <si>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</si>
  <si>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</si>
  <si>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</si>
  <si>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</si>
  <si>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</si>
  <si>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</si>
  <si>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</si>
  <si>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</si>
  <si>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</si>
  <si>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</si>
  <si>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</si>
  <si>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</si>
  <si>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</si>
  <si>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</si>
  <si>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</si>
  <si>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</si>
  <si>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</si>
  <si>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</si>
  <si>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</si>
  <si>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</si>
  <si>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</si>
  <si>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</si>
  <si>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</si>
  <si>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</si>
  <si>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</si>
  <si>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</si>
  <si>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</si>
  <si>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</si>
  <si>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</si>
  <si>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</si>
  <si>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</si>
  <si>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</si>
  <si>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</si>
  <si>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</si>
  <si>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</si>
  <si>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</si>
  <si>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</si>
  <si>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</si>
  <si>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</si>
  <si>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</si>
  <si>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</si>
  <si>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</si>
  <si>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</si>
  <si>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</si>
  <si>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</si>
  <si>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</si>
  <si>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</si>
  <si>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</si>
  <si>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</si>
  <si>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</si>
  <si>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</si>
  <si>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</si>
  <si>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</si>
  <si>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</si>
  <si>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</si>
  <si>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</si>
  <si>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</si>
  <si>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</si>
  <si>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</si>
  <si>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</si>
  <si>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</si>
  <si>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</si>
  <si>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</si>
  <si>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</si>
  <si>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</si>
  <si>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</si>
  <si>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</si>
  <si>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</si>
  <si>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</si>
  <si>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</si>
  <si>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</si>
  <si>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</si>
  <si>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</si>
  <si>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</si>
  <si>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</si>
  <si>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</si>
  <si>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</si>
  <si>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</si>
  <si>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</si>
  <si>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</si>
  <si>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</si>
  <si>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</si>
  <si>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</si>
  <si>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</si>
  <si>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</si>
  <si>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</si>
  <si>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</si>
  <si>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</si>
  <si>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</si>
  <si>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</si>
  <si>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</si>
  <si>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</si>
  <si>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</si>
  <si>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</si>
  <si>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</si>
  <si>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</si>
  <si>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</si>
  <si>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</si>
  <si>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</si>
  <si>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</si>
  <si>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</si>
  <si>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</si>
  <si>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</si>
  <si>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</si>
  <si>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</si>
  <si>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</si>
  <si>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</si>
  <si>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</si>
  <si>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</si>
  <si>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</si>
  <si>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</si>
  <si>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</si>
  <si>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</si>
  <si>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</si>
  <si>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</si>
  <si>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</si>
  <si>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</si>
  <si>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</si>
  <si>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</si>
  <si>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</si>
  <si>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</si>
  <si>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</si>
  <si>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</si>
  <si>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</si>
  <si>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</si>
  <si>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</si>
  <si>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</si>
  <si>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</si>
  <si>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</si>
  <si>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</si>
  <si>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</si>
  <si>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</si>
  <si>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</si>
  <si>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</si>
  <si>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</si>
  <si>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</si>
  <si>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</si>
  <si>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</si>
  <si>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</si>
  <si>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</si>
  <si>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</si>
  <si>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</si>
  <si>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</si>
  <si>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</si>
  <si>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</si>
  <si>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</si>
  <si>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</si>
  <si>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</si>
  <si>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</si>
  <si>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</si>
  <si>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</si>
  <si>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</si>
  <si>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</si>
  <si>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</si>
  <si>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</si>
  <si>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</si>
  <si>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</si>
  <si>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</si>
  <si>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</si>
  <si>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</si>
  <si>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</si>
  <si>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</si>
  <si>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</si>
  <si>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</si>
  <si>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</si>
  <si>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</si>
  <si>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</si>
  <si>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</si>
  <si>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</si>
  <si>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</si>
  <si>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</si>
  <si>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</si>
  <si>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</si>
  <si>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</si>
  <si>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</si>
  <si>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</si>
  <si>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</si>
  <si>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</si>
  <si>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</si>
  <si>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</si>
  <si>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</si>
  <si>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</si>
  <si>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</si>
  <si>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</si>
  <si>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</si>
  <si>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</si>
  <si>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</si>
  <si>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</si>
  <si>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</si>
  <si>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</si>
  <si>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</si>
  <si>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</si>
  <si>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</si>
  <si>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</si>
  <si>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</si>
  <si>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</si>
  <si>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</si>
  <si>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</si>
  <si>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</si>
  <si>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</si>
  <si>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</si>
  <si>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</si>
  <si>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</si>
  <si>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</si>
  <si>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</si>
  <si>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</si>
  <si>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</si>
  <si>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</si>
  <si>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</si>
  <si>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</si>
  <si>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</si>
  <si>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</si>
  <si>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</si>
  <si>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</si>
  <si>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</si>
  <si>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</si>
  <si>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</si>
  <si>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</si>
  <si>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</si>
  <si>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</si>
  <si>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</si>
  <si>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</si>
  <si>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</si>
  <si>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</si>
  <si>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</si>
  <si>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</si>
  <si>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</si>
  <si>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</si>
  <si>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</si>
  <si>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</si>
  <si>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</si>
  <si>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</si>
  <si>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</si>
  <si>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</si>
  <si>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</si>
  <si>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</si>
  <si>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</si>
  <si>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</si>
  <si>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</si>
  <si>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</si>
  <si>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</si>
  <si>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</si>
  <si>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</si>
  <si>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</si>
  <si>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</si>
  <si>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</si>
  <si>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</si>
  <si>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</si>
  <si>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</si>
  <si>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</si>
  <si>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</si>
  <si>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</si>
  <si>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</si>
  <si>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</si>
  <si>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</si>
  <si>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</si>
  <si>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</si>
  <si>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</si>
  <si>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</si>
  <si>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</si>
  <si>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</si>
  <si>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</si>
  <si>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</si>
  <si>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</si>
  <si>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</si>
  <si>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</si>
  <si>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</si>
  <si>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</si>
  <si>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</si>
  <si>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</si>
  <si>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</si>
  <si>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</si>
  <si>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</si>
  <si>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</si>
  <si>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</si>
  <si>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</si>
  <si>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</si>
  <si>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</si>
  <si>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</si>
  <si>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</si>
  <si>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</si>
  <si>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</si>
  <si>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</si>
  <si>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</si>
  <si>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</si>
  <si>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</si>
  <si>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</si>
  <si>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</si>
  <si>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</si>
  <si>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</si>
  <si>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</si>
  <si>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</si>
  <si>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</si>
  <si>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</si>
  <si>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</si>
  <si>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</si>
  <si>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</si>
  <si>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</si>
  <si>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</si>
  <si>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</si>
  <si>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</si>
  <si>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</si>
  <si>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</si>
  <si>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</si>
  <si>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</si>
  <si>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</si>
  <si>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</si>
  <si>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</si>
  <si>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</si>
  <si>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</si>
  <si>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</si>
  <si>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</si>
  <si>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</si>
  <si>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</si>
  <si>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</si>
  <si>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</si>
  <si>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</si>
  <si>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</si>
  <si>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</si>
  <si>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</si>
  <si>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</si>
  <si>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</si>
  <si>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</si>
  <si>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</si>
  <si>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</si>
  <si>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</si>
  <si>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</si>
  <si>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</si>
  <si>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</si>
  <si>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</si>
  <si>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</si>
  <si>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</si>
  <si>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</si>
  <si>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</si>
  <si>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</si>
  <si>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</si>
  <si>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</si>
  <si>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</si>
  <si>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</si>
  <si>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</si>
  <si>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</si>
  <si>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</si>
  <si>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</si>
  <si>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</si>
  <si>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</si>
  <si>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</si>
  <si>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</si>
  <si>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</si>
  <si>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</si>
  <si>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</si>
  <si>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</si>
  <si>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</si>
  <si>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</si>
  <si>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</si>
  <si>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</si>
  <si>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</si>
  <si>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</si>
  <si>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</si>
  <si>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</si>
  <si>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</si>
  <si>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</si>
  <si>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</si>
  <si>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</si>
  <si>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</si>
  <si>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</si>
  <si>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</si>
  <si>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</si>
  <si>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</si>
  <si>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</si>
  <si>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</si>
  <si>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</si>
  <si>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</si>
  <si>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</si>
  <si>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</si>
  <si>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</si>
  <si>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</si>
  <si>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</si>
  <si>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</si>
  <si>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</si>
  <si>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</si>
  <si>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</si>
  <si>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</si>
  <si>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</si>
  <si>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</si>
  <si>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</si>
  <si>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</si>
  <si>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</si>
  <si>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</si>
  <si>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</si>
  <si>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</si>
  <si>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</si>
  <si>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</si>
  <si>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</si>
  <si>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</si>
  <si>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</si>
  <si>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</si>
  <si>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</si>
  <si>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</si>
  <si>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</si>
  <si>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</si>
  <si>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</si>
  <si>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</si>
  <si>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</si>
  <si>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</si>
  <si>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</si>
  <si>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</si>
  <si>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</si>
  <si>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</si>
  <si>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</si>
  <si>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</si>
  <si>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</si>
  <si>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</si>
  <si>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</si>
  <si>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</si>
  <si>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</si>
  <si>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</si>
  <si>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</si>
  <si>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</si>
  <si>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</si>
  <si>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</si>
  <si>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</si>
  <si>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</si>
  <si>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</si>
  <si>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</si>
  <si>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</si>
  <si>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</si>
  <si>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</si>
  <si>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</si>
  <si>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</si>
  <si>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</si>
  <si>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</si>
  <si>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</si>
  <si>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</si>
  <si>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</si>
  <si>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</si>
  <si>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</si>
  <si>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</si>
  <si>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</si>
  <si>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</si>
  <si>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</si>
  <si>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</si>
  <si>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</si>
  <si>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</si>
  <si>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</si>
  <si>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</si>
  <si>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</si>
  <si>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</si>
  <si>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</si>
  <si>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</si>
  <si>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</si>
  <si>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</si>
  <si>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</si>
  <si>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</si>
  <si>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</si>
  <si>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</si>
  <si>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</si>
  <si>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</si>
  <si>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</si>
  <si>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</si>
  <si>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</si>
  <si>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</si>
  <si>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</si>
  <si>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</si>
  <si>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</si>
  <si>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</si>
  <si>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</si>
  <si>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</si>
  <si>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</si>
  <si>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</si>
  <si>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</si>
  <si>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</si>
  <si>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</si>
  <si>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</si>
  <si>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</si>
  <si>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</si>
  <si>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</si>
  <si>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</si>
  <si>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</si>
  <si>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</si>
  <si>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</si>
  <si>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</si>
  <si>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</si>
  <si>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</si>
  <si>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</si>
  <si>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</si>
  <si>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</si>
  <si>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</si>
  <si>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</si>
  <si>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</si>
  <si>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</si>
  <si>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</si>
  <si>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</si>
  <si>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</si>
  <si>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</si>
  <si>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</si>
  <si>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</si>
  <si>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</si>
  <si>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</si>
  <si>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</si>
  <si>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</si>
  <si>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</si>
  <si>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</si>
  <si>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</si>
  <si>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</si>
  <si>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</si>
  <si>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</si>
  <si>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</si>
  <si>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</si>
  <si>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</si>
  <si>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</si>
  <si>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</si>
  <si>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</si>
  <si>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</si>
  <si>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</si>
  <si>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</si>
  <si>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</si>
  <si>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</si>
  <si>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</si>
  <si>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</si>
  <si>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</si>
  <si>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</si>
  <si>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</si>
  <si>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</si>
  <si>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</si>
  <si>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</si>
  <si>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</si>
  <si>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</si>
  <si>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</si>
  <si>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</si>
  <si>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</si>
  <si>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</si>
  <si>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</si>
  <si>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</si>
  <si>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</si>
  <si>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</si>
  <si>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</si>
  <si>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</si>
  <si>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</si>
  <si>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</si>
  <si>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</si>
  <si>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</si>
  <si>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</si>
  <si>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</si>
  <si>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</si>
  <si>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</si>
  <si>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</si>
  <si>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</si>
  <si>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</si>
  <si>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</si>
  <si>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</si>
  <si>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</si>
  <si>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</si>
  <si>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</si>
  <si>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</si>
  <si>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</si>
  <si>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</si>
  <si>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</si>
  <si>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</si>
  <si>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</si>
  <si>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</si>
  <si>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</si>
  <si>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</si>
  <si>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</si>
  <si>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</si>
  <si>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</si>
  <si>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</si>
  <si>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</si>
  <si>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</si>
  <si>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</si>
  <si>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</si>
  <si>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</si>
  <si>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</si>
  <si>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</si>
  <si>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</si>
  <si>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</si>
  <si>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</si>
  <si>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</si>
  <si>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</si>
  <si>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</si>
  <si>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</si>
  <si>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</si>
  <si>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</si>
  <si>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</si>
  <si>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</si>
  <si>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</si>
  <si>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</si>
  <si>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</si>
  <si>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</si>
  <si>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</si>
  <si>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</si>
  <si>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</si>
  <si>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</si>
  <si>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</si>
  <si>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</si>
  <si>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</si>
  <si>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</si>
  <si>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</si>
  <si>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</si>
  <si>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</si>
  <si>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</si>
  <si>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</si>
  <si>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</si>
  <si>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</si>
  <si>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</si>
  <si>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</si>
  <si>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</si>
  <si>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</si>
  <si>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</si>
  <si>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</si>
  <si>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</si>
  <si>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</si>
  <si>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</si>
  <si>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</si>
  <si>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</si>
  <si>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</si>
  <si>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</si>
  <si>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</si>
  <si>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</si>
  <si>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</si>
  <si>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</si>
  <si>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</si>
  <si>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</si>
  <si>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</si>
  <si>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</si>
  <si>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</si>
  <si>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</si>
  <si>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</si>
  <si>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</si>
  <si>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</si>
  <si>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</si>
  <si>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</si>
  <si>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</si>
  <si>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</si>
  <si>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</si>
  <si>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</si>
  <si>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</si>
  <si>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</si>
  <si>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</si>
  <si>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</si>
  <si>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</si>
  <si>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</si>
  <si>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</si>
  <si>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</si>
  <si>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</si>
  <si>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</si>
  <si>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</si>
  <si>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</si>
  <si>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</si>
  <si>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</si>
  <si>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</si>
  <si>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</si>
  <si>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</si>
  <si>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</si>
  <si>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</si>
  <si>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</si>
  <si>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</si>
  <si>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</si>
  <si>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</si>
  <si>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</si>
  <si>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</si>
  <si>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</si>
  <si>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</si>
  <si>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</si>
  <si>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</si>
  <si>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</si>
  <si>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</si>
  <si>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</si>
  <si>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</si>
  <si>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</si>
  <si>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</si>
  <si>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</si>
  <si>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</si>
  <si>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</si>
  <si>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</si>
  <si>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</si>
  <si>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</si>
  <si>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</si>
  <si>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</si>
  <si>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</si>
  <si>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</si>
  <si>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</si>
  <si>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</si>
  <si>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</si>
  <si>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</si>
  <si>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</si>
  <si>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</si>
  <si>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</si>
  <si>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</si>
  <si>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</si>
  <si>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</si>
  <si>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</si>
  <si>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</si>
  <si>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</si>
  <si>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</si>
  <si>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</si>
  <si>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</si>
  <si>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</si>
  <si>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</si>
  <si>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</si>
  <si>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</si>
  <si>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</si>
  <si>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</si>
  <si>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</si>
  <si>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</si>
  <si>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</si>
  <si>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</si>
  <si>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</si>
  <si>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</si>
  <si>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</si>
  <si>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</si>
  <si>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</si>
  <si>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</si>
  <si>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</si>
  <si>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</si>
  <si>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</si>
  <si>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</si>
  <si>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</si>
  <si>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</si>
  <si>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</si>
  <si>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</si>
  <si>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</si>
  <si>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</si>
  <si>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</si>
  <si>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</si>
  <si>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</si>
  <si>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</si>
  <si>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</si>
  <si>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</si>
  <si>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</si>
  <si>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</si>
  <si>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</si>
  <si>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</si>
  <si>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</si>
  <si>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</si>
  <si>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</si>
  <si>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</si>
  <si>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</si>
  <si>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</si>
  <si>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</si>
  <si>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</si>
  <si>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</si>
  <si>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</si>
  <si>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</si>
  <si>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</si>
  <si>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</si>
  <si>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</si>
  <si>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</si>
  <si>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</si>
  <si>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</si>
  <si>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</si>
  <si>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</si>
  <si>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</si>
  <si>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</si>
  <si>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</si>
  <si>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</si>
  <si>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</si>
  <si>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</si>
  <si>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</si>
  <si>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</si>
  <si>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</si>
  <si>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</si>
  <si>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</si>
  <si>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</si>
  <si>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</si>
  <si>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</si>
  <si>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</si>
  <si>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</si>
  <si>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</si>
  <si>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</si>
  <si>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</si>
  <si>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</si>
  <si>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</si>
  <si>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</si>
  <si>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</si>
  <si>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</si>
  <si>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</si>
  <si>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</si>
  <si>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</si>
  <si>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</si>
  <si>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</si>
  <si>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</si>
  <si>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</si>
  <si>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</si>
  <si>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</si>
  <si>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</si>
  <si>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</si>
  <si>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</si>
  <si>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</si>
  <si>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</si>
  <si>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</si>
  <si>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</si>
  <si>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</si>
  <si>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</si>
  <si>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</si>
  <si>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</si>
  <si>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</si>
  <si>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</si>
  <si>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</si>
  <si>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</si>
  <si>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</si>
  <si>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</si>
  <si>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</si>
  <si>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</si>
  <si>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</si>
  <si>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</si>
  <si>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</si>
  <si>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</si>
  <si>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</si>
  <si>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</si>
  <si>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</si>
  <si>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</si>
  <si>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</si>
  <si>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</si>
  <si>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</si>
  <si>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</si>
  <si>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</si>
  <si>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</si>
  <si>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</si>
  <si>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</si>
  <si>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</si>
  <si>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</si>
  <si>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</si>
  <si>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</si>
  <si>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</si>
  <si>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</si>
  <si>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</si>
  <si>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</si>
  <si>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</si>
  <si>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</si>
  <si>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</si>
  <si>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</si>
  <si>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</si>
  <si>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</si>
  <si>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</si>
  <si>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</si>
  <si>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</si>
  <si>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</si>
  <si>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</si>
  <si>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</si>
  <si>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</si>
  <si>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</si>
  <si>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</si>
  <si>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</si>
  <si>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</si>
  <si>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</si>
  <si>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</si>
  <si>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</si>
  <si>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</si>
  <si>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</si>
  <si>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</si>
  <si>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</si>
  <si>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</si>
  <si>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</si>
  <si>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</si>
  <si>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</si>
  <si>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</si>
  <si>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</si>
  <si>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</si>
  <si>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</si>
  <si>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</si>
  <si>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</si>
  <si>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</si>
  <si>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</si>
  <si>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</si>
  <si>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</si>
  <si>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</si>
  <si>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</si>
  <si>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</si>
  <si>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</si>
  <si>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</si>
  <si>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</si>
  <si>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</si>
  <si>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</si>
  <si>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</si>
  <si>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</si>
  <si>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</si>
  <si>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</si>
  <si>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</si>
  <si>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</si>
  <si>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</si>
  <si>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</si>
  <si>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</si>
  <si>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</si>
  <si>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</si>
  <si>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</si>
  <si>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</si>
  <si>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</si>
  <si>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</si>
  <si>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</si>
  <si>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</si>
  <si>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</si>
  <si>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</si>
  <si>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</si>
  <si>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</si>
  <si>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</si>
  <si>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</si>
  <si>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</si>
  <si>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</si>
  <si>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</si>
  <si>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</si>
  <si>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</si>
  <si>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</si>
  <si>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</si>
  <si>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</si>
  <si>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</si>
  <si>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</si>
  <si>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</si>
  <si>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</si>
  <si>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</si>
  <si>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</si>
  <si>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</si>
  <si>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</si>
  <si>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</si>
  <si>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</si>
  <si>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</si>
  <si>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</si>
  <si>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</si>
  <si>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</si>
  <si>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</si>
  <si>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</si>
  <si>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</si>
  <si>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</si>
  <si>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</si>
  <si>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</si>
  <si>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</si>
  <si>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</si>
  <si>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</si>
  <si>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</si>
  <si>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</si>
  <si>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</si>
  <si>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</si>
  <si>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</si>
  <si>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</si>
  <si>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</si>
  <si>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</si>
  <si>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</si>
  <si>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</si>
  <si>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</si>
  <si>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</si>
  <si>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</si>
  <si>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</si>
  <si>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</si>
  <si>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</si>
  <si>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</si>
  <si>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</si>
  <si>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</si>
  <si>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</si>
  <si>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</si>
  <si>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</si>
  <si>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</si>
  <si>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</si>
  <si>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</si>
  <si>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</si>
  <si>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</si>
  <si>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</si>
  <si>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</si>
  <si>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</si>
  <si>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</si>
  <si>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</si>
  <si>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</si>
  <si>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</si>
  <si>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</si>
  <si>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</si>
  <si>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</si>
  <si>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</si>
  <si>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</si>
  <si>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</si>
  <si>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</si>
  <si>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</si>
  <si>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</si>
  <si>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</si>
  <si>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</si>
  <si>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</si>
  <si>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</si>
  <si>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</si>
  <si>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</si>
  <si>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</si>
  <si>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</si>
  <si>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</si>
  <si>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</si>
  <si>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</si>
  <si>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</si>
  <si>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</si>
  <si>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</si>
  <si>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</si>
  <si>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</si>
  <si>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</si>
  <si>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</si>
  <si>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</si>
  <si>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</si>
  <si>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</si>
  <si>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</si>
  <si>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</si>
  <si>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</si>
  <si>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</si>
  <si>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</si>
  <si>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</si>
  <si>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</si>
  <si>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</si>
  <si>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</si>
  <si>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</si>
  <si>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</si>
  <si>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</si>
  <si>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</si>
  <si>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</si>
  <si>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</si>
  <si>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</si>
  <si>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</si>
  <si>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</si>
  <si>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</si>
  <si>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</si>
  <si>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</si>
  <si>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</si>
  <si>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</si>
  <si>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</si>
  <si>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</si>
  <si>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</si>
  <si>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</si>
  <si>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</si>
  <si>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</si>
  <si>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</si>
  <si>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</si>
  <si>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</si>
  <si>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</si>
  <si>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</si>
  <si>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</si>
  <si>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</si>
  <si>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</si>
  <si>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</si>
  <si>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</si>
  <si>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</si>
  <si>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</si>
  <si>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</si>
  <si>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</si>
  <si>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</si>
  <si>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</si>
  <si>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</si>
  <si>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</si>
  <si>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</si>
  <si>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</si>
  <si>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</si>
  <si>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</si>
  <si>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</si>
  <si>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</si>
  <si>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</si>
  <si>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</si>
  <si>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</si>
  <si>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</si>
  <si>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</si>
  <si>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</si>
  <si>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</si>
  <si>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</si>
  <si>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</si>
  <si>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</si>
  <si>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</si>
  <si>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</si>
  <si>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</si>
  <si>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</si>
  <si>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</si>
  <si>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</si>
  <si>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</si>
  <si>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</si>
  <si>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</si>
  <si>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</si>
  <si>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</si>
  <si>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</si>
  <si>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</si>
  <si>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</si>
  <si>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</si>
  <si>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</si>
  <si>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</si>
  <si>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</si>
  <si>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</si>
  <si>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</si>
  <si>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</si>
  <si>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</si>
  <si>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</si>
  <si>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</si>
  <si>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</si>
  <si>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</si>
  <si>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</si>
  <si>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</si>
  <si>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</si>
  <si>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</si>
  <si>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</si>
  <si>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</si>
  <si>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</si>
  <si>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</si>
  <si>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</si>
  <si>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</si>
  <si>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</si>
  <si>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</si>
  <si>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</si>
  <si>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</si>
  <si>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</si>
  <si>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</si>
  <si>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</si>
  <si>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</si>
  <si>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</si>
  <si>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</si>
  <si>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</si>
  <si>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</si>
  <si>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</si>
  <si>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</si>
  <si>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</si>
  <si>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</si>
  <si>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</si>
  <si>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</si>
  <si>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</si>
  <si>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</si>
  <si>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</si>
  <si>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</si>
  <si>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</si>
  <si>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</si>
  <si>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</si>
  <si>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</si>
  <si>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</si>
  <si>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</si>
  <si>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</si>
  <si>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</si>
  <si>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</si>
  <si>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</si>
  <si>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</si>
  <si>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</si>
  <si>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</si>
  <si>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</si>
  <si>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</si>
  <si>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</si>
  <si>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</si>
  <si>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</si>
  <si>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</si>
  <si>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</si>
  <si>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</si>
  <si>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</si>
  <si>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</si>
  <si>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</si>
  <si>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</si>
  <si>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</si>
  <si>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</si>
  <si>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</si>
  <si>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</si>
  <si>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</si>
  <si>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</si>
  <si>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</si>
  <si>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</si>
  <si>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</si>
  <si>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</si>
  <si>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</si>
  <si>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</si>
  <si>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</si>
  <si>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</si>
  <si>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</si>
  <si>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</si>
  <si>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</si>
  <si>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</si>
  <si>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</si>
  <si>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</si>
  <si>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</si>
  <si>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</si>
  <si>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</si>
  <si>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</si>
  <si>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</si>
  <si>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</si>
  <si>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</si>
  <si>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</si>
  <si>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</si>
  <si>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</si>
  <si>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</si>
  <si>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</si>
  <si>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</si>
  <si>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</si>
  <si>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</si>
  <si>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</si>
  <si>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</si>
  <si>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</si>
  <si>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</si>
  <si>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</si>
  <si>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</si>
  <si>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</si>
  <si>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</si>
  <si>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</si>
  <si>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</si>
  <si>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</si>
  <si>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</si>
  <si>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</si>
  <si>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</si>
  <si>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</si>
  <si>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</si>
  <si>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</si>
  <si>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</si>
  <si>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</si>
  <si>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</si>
  <si>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</si>
  <si>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</si>
  <si>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</si>
  <si>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</si>
  <si>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</si>
  <si>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</si>
  <si>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</si>
  <si>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</si>
  <si>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</si>
  <si>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</si>
  <si>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</si>
  <si>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</si>
  <si>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</si>
  <si>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</si>
  <si>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</si>
  <si>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</si>
  <si>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</si>
  <si>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</si>
  <si>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</si>
  <si>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</si>
  <si>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</si>
  <si>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</si>
  <si>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</si>
  <si>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</si>
  <si>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</si>
  <si>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</si>
  <si>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</si>
  <si>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</si>
  <si>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</si>
  <si>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</si>
  <si>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</si>
  <si>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</si>
  <si>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</si>
  <si>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</si>
  <si>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</si>
  <si>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</si>
  <si>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</si>
  <si>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</si>
  <si>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</si>
  <si>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</si>
  <si>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</si>
  <si>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</si>
  <si>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</si>
  <si>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</si>
  <si>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</si>
  <si>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</si>
  <si>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</si>
  <si>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</si>
  <si>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</si>
  <si>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</si>
  <si>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</si>
  <si>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</si>
  <si>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</si>
  <si>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</si>
  <si>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</si>
  <si>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</si>
  <si>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</si>
  <si>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</si>
  <si>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</si>
  <si>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</si>
  <si>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</si>
  <si>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</si>
  <si>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</si>
  <si>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</si>
  <si>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</si>
  <si>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</si>
  <si>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</si>
  <si>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</si>
  <si>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</si>
  <si>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</si>
  <si>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</si>
  <si>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</si>
  <si>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</si>
  <si>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</si>
  <si>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</si>
  <si>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</si>
  <si>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</si>
  <si>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</si>
  <si>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</si>
  <si>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</si>
  <si>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</si>
  <si>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</si>
  <si>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</si>
  <si>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</si>
  <si>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</si>
  <si>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</si>
  <si>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</si>
  <si>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</si>
  <si>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</si>
  <si>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</si>
  <si>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</si>
  <si>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</si>
  <si>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</si>
  <si>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</si>
  <si>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</si>
  <si>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</si>
  <si>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</si>
  <si>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</si>
  <si>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</si>
  <si>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</si>
  <si>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</si>
  <si>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</si>
  <si>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</si>
  <si>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</si>
  <si>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</si>
  <si>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</si>
  <si>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</si>
  <si>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</si>
  <si>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</si>
  <si>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</si>
  <si>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</si>
  <si>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</si>
  <si>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</si>
  <si>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</si>
  <si>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</si>
  <si>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</si>
  <si>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</si>
  <si>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</si>
  <si>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</si>
  <si>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</si>
  <si>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</si>
  <si>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</si>
  <si>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</si>
  <si>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</si>
  <si>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</si>
  <si>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</si>
  <si>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</si>
  <si>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</si>
  <si>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</si>
  <si>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</si>
  <si>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</si>
  <si>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</si>
  <si>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</si>
  <si>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</si>
  <si>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</si>
  <si>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</si>
  <si>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</si>
  <si>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</si>
  <si>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</si>
  <si>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</si>
  <si>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</si>
  <si>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</si>
  <si>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</si>
  <si>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</si>
  <si>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</si>
  <si>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</si>
  <si>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</si>
  <si>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</si>
  <si>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</si>
  <si>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</si>
  <si>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</si>
  <si>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</si>
  <si>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</si>
  <si>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</si>
  <si>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</si>
  <si>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</si>
  <si>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</si>
  <si>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</si>
  <si>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</si>
  <si>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</si>
  <si>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</si>
  <si>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</si>
  <si>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</si>
  <si>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</si>
  <si>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</si>
  <si>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</si>
  <si>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</si>
  <si>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</si>
  <si>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</si>
  <si>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</si>
  <si>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</si>
  <si>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</si>
  <si>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</si>
  <si>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</si>
  <si>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</si>
  <si>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</si>
  <si>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</si>
  <si>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</si>
  <si>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</si>
  <si>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</si>
  <si>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</si>
  <si>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</si>
  <si>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</si>
  <si>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</si>
  <si>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</si>
  <si>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</si>
  <si>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</si>
  <si>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</si>
  <si>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</si>
  <si>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</si>
  <si>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</si>
  <si>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</si>
  <si>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</si>
  <si>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</si>
  <si>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</si>
  <si>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</si>
  <si>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</si>
  <si>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</si>
  <si>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</si>
  <si>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</si>
  <si>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</si>
  <si>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</si>
  <si>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</si>
  <si>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</si>
  <si>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</si>
  <si>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</si>
  <si>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</si>
  <si>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</si>
  <si>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</si>
  <si>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</si>
  <si>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</si>
  <si>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</si>
  <si>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</si>
  <si>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</si>
  <si>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</si>
  <si>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</si>
  <si>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</si>
  <si>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</si>
  <si>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</si>
  <si>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</si>
  <si>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</si>
  <si>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</si>
  <si>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</si>
  <si>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</si>
  <si>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</si>
  <si>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</si>
  <si>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</si>
  <si>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</si>
  <si>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</si>
  <si>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</si>
  <si>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</si>
  <si>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</si>
  <si>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</si>
  <si>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</si>
  <si>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</si>
  <si>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</si>
  <si>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</si>
  <si>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</si>
  <si>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</si>
  <si>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</si>
  <si>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</si>
  <si>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</si>
  <si>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</si>
  <si>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</si>
  <si>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</si>
  <si>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</si>
  <si>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</si>
  <si>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</si>
  <si>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</si>
  <si>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</si>
  <si>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</si>
  <si>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</si>
  <si>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</si>
  <si>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</si>
  <si>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</si>
  <si>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</si>
  <si>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</si>
  <si>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</si>
  <si>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</si>
  <si>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</si>
  <si>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</si>
  <si>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</si>
  <si>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</si>
  <si>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</si>
  <si>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</si>
  <si>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</si>
  <si>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</si>
  <si>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</si>
  <si>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</si>
  <si>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</si>
  <si>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</si>
  <si>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</si>
  <si>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</si>
  <si>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</si>
  <si>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</si>
  <si>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</si>
  <si>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</si>
  <si>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</si>
  <si>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</si>
  <si>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</si>
  <si>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</si>
  <si>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</si>
  <si>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</si>
  <si>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</si>
  <si>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</si>
  <si>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</si>
  <si>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</si>
  <si>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</si>
  <si>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</si>
  <si>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</si>
  <si>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</si>
  <si>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</si>
  <si>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</si>
  <si>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</si>
  <si>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</si>
  <si>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</si>
  <si>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</si>
  <si>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</si>
  <si>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</si>
  <si>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</si>
  <si>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</si>
  <si>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</si>
  <si>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</si>
  <si>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</si>
  <si>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</si>
  <si>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</si>
  <si>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</si>
  <si>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</si>
  <si>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</si>
  <si>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</si>
  <si>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</si>
  <si>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</si>
  <si>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</si>
  <si>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</si>
  <si>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</si>
  <si>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</si>
  <si>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</si>
  <si>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</si>
  <si>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</si>
  <si>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</si>
  <si>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</si>
  <si>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</si>
  <si>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</si>
  <si>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</si>
  <si>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</si>
  <si>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</si>
  <si>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</si>
  <si>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</si>
  <si>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</si>
  <si>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</si>
  <si>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</si>
  <si>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</si>
  <si>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</si>
  <si>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</si>
  <si>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</si>
  <si>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</si>
  <si>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</si>
  <si>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</si>
  <si>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</si>
  <si>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</si>
  <si>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</si>
  <si>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</si>
  <si>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</si>
  <si>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</si>
  <si>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</si>
  <si>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</si>
  <si>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</si>
  <si>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</si>
  <si>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</si>
  <si>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</si>
  <si>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</si>
  <si>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</si>
  <si>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</si>
  <si>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</si>
  <si>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</si>
  <si>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</si>
  <si>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</si>
  <si>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</si>
  <si>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</si>
  <si>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</si>
  <si>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</si>
  <si>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</si>
  <si>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</si>
  <si>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</si>
  <si>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</si>
  <si>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</si>
  <si>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</si>
  <si>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</si>
  <si>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</si>
  <si>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</si>
  <si>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</si>
  <si>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</si>
  <si>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</si>
  <si>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</si>
  <si>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</si>
  <si>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</si>
  <si>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</si>
  <si>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</si>
  <si>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</si>
  <si>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</si>
  <si>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</si>
  <si>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</si>
  <si>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</si>
  <si>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</si>
  <si>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</si>
  <si>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</si>
  <si>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</si>
  <si>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</si>
  <si>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</si>
  <si>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</si>
  <si>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</si>
  <si>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</si>
  <si>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</si>
  <si>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</si>
  <si>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</si>
  <si>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</si>
  <si>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</si>
  <si>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</si>
  <si>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</si>
  <si>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</si>
  <si>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</si>
  <si>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</si>
  <si>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</si>
  <si>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</si>
  <si>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</si>
  <si>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</si>
  <si>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</si>
  <si>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</si>
  <si>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</si>
  <si>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</si>
  <si>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</si>
  <si>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</si>
  <si>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</si>
  <si>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</si>
  <si>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</si>
  <si>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</si>
  <si>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</si>
  <si>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</si>
  <si>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</si>
  <si>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</si>
  <si>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</si>
  <si>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</si>
  <si>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</si>
  <si>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</si>
  <si>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</si>
  <si>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</si>
  <si>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</si>
  <si>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</si>
  <si>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</si>
  <si>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</si>
  <si>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</si>
  <si>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</si>
  <si>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</si>
  <si>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</si>
  <si>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</si>
  <si>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</si>
  <si>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</si>
  <si>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</si>
  <si>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</si>
  <si>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</si>
  <si>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</si>
  <si>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</si>
  <si>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</si>
  <si>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</si>
  <si>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</si>
  <si>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</si>
  <si>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</si>
  <si>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</si>
  <si>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</si>
  <si>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</si>
  <si>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</si>
  <si>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</si>
  <si>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</si>
  <si>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</si>
  <si>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</si>
  <si>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</si>
  <si>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</si>
  <si>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</si>
  <si>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</si>
  <si>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</si>
  <si>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</si>
  <si>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</si>
  <si>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</si>
  <si>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</si>
  <si>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</si>
  <si>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</si>
  <si>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</si>
  <si>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</si>
  <si>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</si>
  <si>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</si>
  <si>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</si>
  <si>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</si>
  <si>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</si>
  <si>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</si>
  <si>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</si>
  <si>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</si>
  <si>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</si>
  <si>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</si>
  <si>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</si>
  <si>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</si>
  <si>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</si>
  <si>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</si>
  <si>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</si>
  <si>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</si>
  <si>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</si>
  <si>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</si>
  <si>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</si>
  <si>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</si>
  <si>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</si>
  <si>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</si>
  <si>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</si>
  <si>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</si>
  <si>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</si>
  <si>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</si>
  <si>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</si>
  <si>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</si>
  <si>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</si>
  <si>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</si>
  <si>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</si>
  <si>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</si>
  <si>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</si>
  <si>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</si>
  <si>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</si>
  <si>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</si>
  <si>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</si>
  <si>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</si>
  <si>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</si>
  <si>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</si>
  <si>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</si>
  <si>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</si>
  <si>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</si>
  <si>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</si>
  <si>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</si>
  <si>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</si>
  <si>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</si>
  <si>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</si>
  <si>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</si>
  <si>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</si>
  <si>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</si>
  <si>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</si>
  <si>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</si>
  <si>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</si>
  <si>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</si>
  <si>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</si>
  <si>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</si>
  <si>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</si>
  <si>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</si>
  <si>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</si>
  <si>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</si>
  <si>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</si>
  <si>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</si>
  <si>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</si>
  <si>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</si>
  <si>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</si>
  <si>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</si>
  <si>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</si>
  <si>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</si>
  <si>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</si>
  <si>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</si>
  <si>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</si>
  <si>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</si>
  <si>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</si>
  <si>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</si>
  <si>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</si>
  <si>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</si>
  <si>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</si>
  <si>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</si>
  <si>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</si>
  <si>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</si>
  <si>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</si>
  <si>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</si>
  <si>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</si>
  <si>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</si>
  <si>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</si>
  <si>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</si>
  <si>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</si>
  <si>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</si>
  <si>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</si>
  <si>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</si>
  <si>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</si>
  <si>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</si>
  <si>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</si>
  <si>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</si>
  <si>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</si>
  <si>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</si>
  <si>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</si>
  <si>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</si>
  <si>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</si>
  <si>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</si>
  <si>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</si>
  <si>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</si>
  <si>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</si>
  <si>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</si>
  <si>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</si>
  <si>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</si>
  <si>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</si>
  <si>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</si>
  <si>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</si>
  <si>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</si>
  <si>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</si>
  <si>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</si>
  <si>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</si>
  <si>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</si>
  <si>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</si>
  <si>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</si>
  <si>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</si>
  <si>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</si>
  <si>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</si>
  <si>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</si>
  <si>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</si>
  <si>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</si>
  <si>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</si>
  <si>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</si>
  <si>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</si>
  <si>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</si>
  <si>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</si>
  <si>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</si>
  <si>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</si>
  <si>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</si>
  <si>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</si>
  <si>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</si>
  <si>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</si>
  <si>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</si>
  <si>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</si>
  <si>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</si>
  <si>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</si>
  <si>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</si>
  <si>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</si>
  <si>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</si>
  <si>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</si>
  <si>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</si>
  <si>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</si>
  <si>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</si>
  <si>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</si>
  <si>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</si>
  <si>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</si>
  <si>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</si>
  <si>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</si>
  <si>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</si>
  <si>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</si>
  <si>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</si>
  <si>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</si>
  <si>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</si>
  <si>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</si>
  <si>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</si>
  <si>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</si>
  <si>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</si>
  <si>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</si>
  <si>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</si>
  <si>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</si>
  <si>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</si>
  <si>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</si>
  <si>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</si>
  <si>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</si>
  <si>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</si>
  <si>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</si>
  <si>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</si>
  <si>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</si>
  <si>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</si>
  <si>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</si>
  <si>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</si>
  <si>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</si>
  <si>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</si>
  <si>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</si>
  <si>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</si>
  <si>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</si>
  <si>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</si>
  <si>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</si>
  <si>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</si>
  <si>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</si>
  <si>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</si>
  <si>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</si>
  <si>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</si>
  <si>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</si>
  <si>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</si>
  <si>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</si>
  <si>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</si>
  <si>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</si>
  <si>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</si>
  <si>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</si>
  <si>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</si>
  <si>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</si>
  <si>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</si>
  <si>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</si>
  <si>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</si>
  <si>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</si>
  <si>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</si>
  <si>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</si>
  <si>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</si>
  <si>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</si>
  <si>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</si>
  <si>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</si>
  <si>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</si>
  <si>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</si>
  <si>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</si>
  <si>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</si>
  <si>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</si>
  <si>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</si>
  <si>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</si>
  <si>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</si>
  <si>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</si>
  <si>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</si>
  <si>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</si>
  <si>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</si>
  <si>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</si>
  <si>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</si>
  <si>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</si>
  <si>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</si>
  <si>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</si>
  <si>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</si>
  <si>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</si>
  <si>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</si>
  <si>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</si>
  <si>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</si>
  <si>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</si>
  <si>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</si>
  <si>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</si>
  <si>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</si>
  <si>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</si>
  <si>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</si>
  <si>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</si>
  <si>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</si>
  <si>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</si>
  <si>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</si>
  <si>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</si>
  <si>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</si>
  <si>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</si>
  <si>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</si>
  <si>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</si>
  <si>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</si>
  <si>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</si>
  <si>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</si>
  <si>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</si>
  <si>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</si>
  <si>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</si>
  <si>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</si>
  <si>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</si>
  <si>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</si>
  <si>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</si>
  <si>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</si>
  <si>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</si>
  <si>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</si>
  <si>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</si>
  <si>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</si>
  <si>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</si>
  <si>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</si>
  <si>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</si>
  <si>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</si>
  <si>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</si>
  <si>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</si>
  <si>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</si>
  <si>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</si>
  <si>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</si>
  <si>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</si>
  <si>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</si>
  <si>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</si>
  <si>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</si>
  <si>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</si>
  <si>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</si>
  <si>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</si>
  <si>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</si>
  <si>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</si>
  <si>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</si>
  <si>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</si>
  <si>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</si>
  <si>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</si>
  <si>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</si>
  <si>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</si>
  <si>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</si>
  <si>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</si>
  <si>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</si>
  <si>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</si>
  <si>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</si>
  <si>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</si>
  <si>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</si>
  <si>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</si>
  <si>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</si>
  <si>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</si>
  <si>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</si>
  <si>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</si>
  <si>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</si>
  <si>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</si>
  <si>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</si>
  <si>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</si>
  <si>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</si>
  <si>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</si>
  <si>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</si>
  <si>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</si>
  <si>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</si>
  <si>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</si>
  <si>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</si>
  <si>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</si>
  <si>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</si>
  <si>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</si>
  <si>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</si>
  <si>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</si>
  <si>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</si>
  <si>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</si>
  <si>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</si>
  <si>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</si>
  <si>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</si>
  <si>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</si>
  <si>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</si>
  <si>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</si>
  <si>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</si>
  <si>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</si>
  <si>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</si>
  <si>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</si>
  <si>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</si>
  <si>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</si>
  <si>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</si>
  <si>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</si>
  <si>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</si>
  <si>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</si>
  <si>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</si>
  <si>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</si>
  <si>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</si>
  <si>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</si>
  <si>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</si>
  <si>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</si>
  <si>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</si>
  <si>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</si>
  <si>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</si>
  <si>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</si>
  <si>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</si>
  <si>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</si>
  <si>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</si>
  <si>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</si>
  <si>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</si>
  <si>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</si>
  <si>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</si>
  <si>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</si>
  <si>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</si>
  <si>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</si>
  <si>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</si>
  <si>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</si>
  <si>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</si>
  <si>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</si>
  <si>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</si>
  <si>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</si>
  <si>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</si>
  <si>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</si>
  <si>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</si>
  <si>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</si>
  <si>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</si>
  <si>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</si>
  <si>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</si>
  <si>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</si>
  <si>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</si>
  <si>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</si>
  <si>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</si>
  <si>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</si>
  <si>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</si>
  <si>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</si>
  <si>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</si>
  <si>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</si>
  <si>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</si>
  <si>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</si>
  <si>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</si>
  <si>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</si>
  <si>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</si>
  <si>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</si>
  <si>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</si>
  <si>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</si>
  <si>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</si>
  <si>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</si>
  <si>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</si>
  <si>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</si>
  <si>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</si>
  <si>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</si>
  <si>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</si>
  <si>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</si>
  <si>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</si>
  <si>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</si>
  <si>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</si>
  <si>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</si>
  <si>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</si>
  <si>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</si>
  <si>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</si>
  <si>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</si>
  <si>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</si>
  <si>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</si>
  <si>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</si>
  <si>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</si>
  <si>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</si>
  <si>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</si>
  <si>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</si>
  <si>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</si>
  <si>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</si>
  <si>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</si>
  <si>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</si>
  <si>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</si>
  <si>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</si>
  <si>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</si>
  <si>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</si>
  <si>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</si>
  <si>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</si>
  <si>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</si>
  <si>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</si>
  <si>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</si>
  <si>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</si>
  <si>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</si>
  <si>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</si>
  <si>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</si>
  <si>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</si>
  <si>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</si>
  <si>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</si>
  <si>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</si>
  <si>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</si>
  <si>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</si>
  <si>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</si>
  <si>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</si>
  <si>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</si>
  <si>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</si>
  <si>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</si>
  <si>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</si>
  <si>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</si>
  <si>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</si>
  <si>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</si>
  <si>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</si>
  <si>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</si>
  <si>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</si>
  <si>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</si>
  <si>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</si>
  <si>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</si>
  <si>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</si>
  <si>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</si>
  <si>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</si>
  <si>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</si>
  <si>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</si>
  <si>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</si>
  <si>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</si>
  <si>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</si>
  <si>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</si>
  <si>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</si>
  <si>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</si>
  <si>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</si>
  <si>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</si>
  <si>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</si>
  <si>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</si>
  <si>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</si>
  <si>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</si>
  <si>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</si>
  <si>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</si>
  <si>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</si>
  <si>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</si>
  <si>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</si>
  <si>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</si>
  <si>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</si>
  <si>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</si>
  <si>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</si>
  <si>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</si>
  <si>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</si>
  <si>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</si>
  <si>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</si>
  <si>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</si>
  <si>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</si>
  <si>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</si>
  <si>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</si>
  <si>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</si>
  <si>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</si>
  <si>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</si>
  <si>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</si>
  <si>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</si>
  <si>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</si>
  <si>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</si>
  <si>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</si>
  <si>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</si>
  <si>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</si>
  <si>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</si>
  <si>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</si>
  <si>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</si>
  <si>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</si>
  <si>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</si>
  <si>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</si>
  <si>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</si>
  <si>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</si>
  <si>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</si>
  <si>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</si>
  <si>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</si>
  <si>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</si>
  <si>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</si>
  <si>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</si>
  <si>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</si>
  <si>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</si>
  <si>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</si>
  <si>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</si>
  <si>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</si>
  <si>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</si>
  <si>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</si>
  <si>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</si>
  <si>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</si>
  <si>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</si>
  <si>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</si>
  <si>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</si>
  <si>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</si>
  <si>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</si>
  <si>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</si>
  <si>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</si>
  <si>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</si>
  <si>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</si>
  <si>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</si>
  <si>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</si>
  <si>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</si>
  <si>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</si>
  <si>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</si>
  <si>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</si>
  <si>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</si>
  <si>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</si>
  <si>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</si>
  <si>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</si>
  <si>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</si>
  <si>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</si>
  <si>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</si>
  <si>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</si>
  <si>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</si>
  <si>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</si>
  <si>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</si>
  <si>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</si>
  <si>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</si>
  <si>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</si>
  <si>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</si>
  <si>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</si>
  <si>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</si>
  <si>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</si>
  <si>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</si>
  <si>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</si>
  <si>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</si>
  <si>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</si>
  <si>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</si>
  <si>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</si>
  <si>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</si>
  <si>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</si>
  <si>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</si>
  <si>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</si>
  <si>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</si>
  <si>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</si>
  <si>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</si>
  <si>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</si>
  <si>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</si>
  <si>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</si>
  <si>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</si>
  <si>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</si>
  <si>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</si>
  <si>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</si>
  <si>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</si>
  <si>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</si>
  <si>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</si>
  <si>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</si>
  <si>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</si>
  <si>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</si>
  <si>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</si>
  <si>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</si>
  <si>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</si>
  <si>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</si>
  <si>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</si>
  <si>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</si>
  <si>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</si>
  <si>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</si>
  <si>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</si>
  <si>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</si>
  <si>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</si>
  <si>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</si>
  <si>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</si>
  <si>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</si>
  <si>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</si>
  <si>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</si>
  <si>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</si>
  <si>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</si>
  <si>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</si>
  <si>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</si>
  <si>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</si>
  <si>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</si>
  <si>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</si>
  <si>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</si>
  <si>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</si>
  <si>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</si>
  <si>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</si>
  <si>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</si>
  <si>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</si>
  <si>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</si>
  <si>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</si>
  <si>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</si>
  <si>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</si>
  <si>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</si>
  <si>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</si>
  <si>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</si>
  <si>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</si>
  <si>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</si>
  <si>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</si>
  <si>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</si>
  <si>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</si>
  <si>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</si>
  <si>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</si>
  <si>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</si>
  <si>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</si>
  <si>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</si>
  <si>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</si>
  <si>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</si>
  <si>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</si>
  <si>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</si>
  <si>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</si>
  <si>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</si>
  <si>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</si>
  <si>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</si>
  <si>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</si>
  <si>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</si>
  <si>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</si>
  <si>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</si>
  <si>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</si>
  <si>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</si>
  <si>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</si>
  <si>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</si>
  <si>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</si>
  <si>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</si>
  <si>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</si>
  <si>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</si>
  <si>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</si>
  <si>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</si>
  <si>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</si>
  <si>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</si>
  <si>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</si>
  <si>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</si>
  <si>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</si>
  <si>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</si>
  <si>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</si>
  <si>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</si>
  <si>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</si>
  <si>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</si>
  <si>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</si>
  <si>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</si>
  <si>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</si>
  <si>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</si>
  <si>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</si>
  <si>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</si>
  <si>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</si>
  <si>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</si>
  <si>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</si>
  <si>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</si>
  <si>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</si>
  <si>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</si>
  <si>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</si>
  <si>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</si>
  <si>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</si>
  <si>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</si>
  <si>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</si>
  <si>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</si>
  <si>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</si>
  <si>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</si>
  <si>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</si>
  <si>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</si>
  <si>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</si>
  <si>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</si>
  <si>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</si>
  <si>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</si>
  <si>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</si>
  <si>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</si>
  <si>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</si>
  <si>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</si>
  <si>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</si>
  <si>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</si>
  <si>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</si>
  <si>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</si>
  <si>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</si>
  <si>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</si>
  <si>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</si>
  <si>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</si>
  <si>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</si>
  <si>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</si>
  <si>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</si>
  <si>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</si>
  <si>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</si>
  <si>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</si>
  <si>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</si>
  <si>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</si>
  <si>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</si>
  <si>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</si>
  <si>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</si>
  <si>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</si>
  <si>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</si>
  <si>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</si>
  <si>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</si>
  <si>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</si>
  <si>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</si>
  <si>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</si>
  <si>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</si>
  <si>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</si>
  <si>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</si>
  <si>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</si>
  <si>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</si>
  <si>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</si>
  <si>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</si>
  <si>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</si>
  <si>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</si>
  <si>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</si>
  <si>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</si>
  <si>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</si>
  <si>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</si>
  <si>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</si>
  <si>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</si>
  <si>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</si>
  <si>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</si>
  <si>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</si>
  <si>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</si>
  <si>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</si>
  <si>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</si>
  <si>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</si>
  <si>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</si>
  <si>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</si>
  <si>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</si>
  <si>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</si>
  <si>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</si>
  <si>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</si>
  <si>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</si>
  <si>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</si>
  <si>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</si>
  <si>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</si>
  <si>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</si>
  <si>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</si>
  <si>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</si>
  <si>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</si>
  <si>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</si>
  <si>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</si>
  <si>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</si>
  <si>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</si>
  <si>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</si>
  <si>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</si>
  <si>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</si>
  <si>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</si>
  <si>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</si>
  <si>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</si>
  <si>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</si>
  <si>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</si>
  <si>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</si>
  <si>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</si>
  <si>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</si>
  <si>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</si>
  <si>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</si>
  <si>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</si>
  <si>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</si>
  <si>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</si>
  <si>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</si>
  <si>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</si>
  <si>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</si>
  <si>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</si>
  <si>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</si>
  <si>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</si>
  <si>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</si>
  <si>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</si>
  <si>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</si>
  <si>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</si>
  <si>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</si>
  <si>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</si>
  <si>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</si>
  <si>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</si>
  <si>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</si>
  <si>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</si>
  <si>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</si>
  <si>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</si>
  <si>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</si>
  <si>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</si>
  <si>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</si>
  <si>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</si>
  <si>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</si>
  <si>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</si>
  <si>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</si>
  <si>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</si>
  <si>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</si>
  <si>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</si>
  <si>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</si>
  <si>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</si>
  <si>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</si>
  <si>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</si>
  <si>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</si>
  <si>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</si>
  <si>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</si>
  <si>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</si>
  <si>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</si>
  <si>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</si>
  <si>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</si>
  <si>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</si>
  <si>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</si>
  <si>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</si>
  <si>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</si>
  <si>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</si>
  <si>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</si>
  <si>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</si>
  <si>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</si>
  <si>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</si>
  <si>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</si>
  <si>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</si>
  <si>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</si>
  <si>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</si>
  <si>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</si>
  <si>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</si>
  <si>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</si>
  <si>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</si>
  <si>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</si>
  <si>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</si>
  <si>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</si>
  <si>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</si>
  <si>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</si>
  <si>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</si>
  <si>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</si>
  <si>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</si>
  <si>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</si>
  <si>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</si>
  <si>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</si>
  <si>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</si>
  <si>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</si>
  <si>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</si>
  <si>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</si>
  <si>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</si>
  <si>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</si>
  <si>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</si>
  <si>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</si>
  <si>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</si>
  <si>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</si>
  <si>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</si>
  <si>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</si>
  <si>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</si>
  <si>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</si>
  <si>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</si>
  <si>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</si>
  <si>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</si>
  <si>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</si>
  <si>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</si>
  <si>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</si>
  <si>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</si>
  <si>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</si>
  <si>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</si>
  <si>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</si>
  <si>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</si>
  <si>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</si>
  <si>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</si>
  <si>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</si>
  <si>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</si>
  <si>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</si>
  <si>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</si>
  <si>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</si>
  <si>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</si>
  <si>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</si>
  <si>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</si>
  <si>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</si>
  <si>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</si>
  <si>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</si>
  <si>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</si>
  <si>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</si>
  <si>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</si>
  <si>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</si>
  <si>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</si>
  <si>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</si>
  <si>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</si>
  <si>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</si>
  <si>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</si>
  <si>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</si>
  <si>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</si>
  <si>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</si>
  <si>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</si>
  <si>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</si>
  <si>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</si>
  <si>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</si>
  <si>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</si>
  <si>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</si>
  <si>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</si>
  <si>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</si>
  <si>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</si>
  <si>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</si>
  <si>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</si>
  <si>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</si>
  <si>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</si>
  <si>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</si>
  <si>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</si>
  <si>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</si>
  <si>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</si>
  <si>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</si>
  <si>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</si>
  <si>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</si>
  <si>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</si>
  <si>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</si>
  <si>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</si>
  <si>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</si>
  <si>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</si>
  <si>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</si>
  <si>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</si>
  <si>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</si>
  <si>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</si>
  <si>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</si>
  <si>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</si>
  <si>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</si>
  <si>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</si>
  <si>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</si>
  <si>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</si>
  <si>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</si>
  <si>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</si>
  <si>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</si>
  <si>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</si>
  <si>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</si>
  <si>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</si>
  <si>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</si>
  <si>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</si>
  <si>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</si>
  <si>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</si>
  <si>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</si>
  <si>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</si>
  <si>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</si>
  <si>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</si>
  <si>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</si>
  <si>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</si>
  <si>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</si>
  <si>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</si>
  <si>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</si>
  <si>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</si>
  <si>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</si>
  <si>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</si>
  <si>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</si>
  <si>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</si>
  <si>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</si>
  <si>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</si>
  <si>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</si>
  <si>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</si>
  <si>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</si>
  <si>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</si>
  <si>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</si>
  <si>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</si>
  <si>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</si>
  <si>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</si>
  <si>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</si>
  <si>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</si>
  <si>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</si>
  <si>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</si>
  <si>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</si>
  <si>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</si>
  <si>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</si>
  <si>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</si>
  <si>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</si>
  <si>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</si>
  <si>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</si>
  <si>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</si>
  <si>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</si>
  <si>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</si>
  <si>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</si>
  <si>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</si>
  <si>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</si>
  <si>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</si>
  <si>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</si>
  <si>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</si>
  <si>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</si>
  <si>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</si>
  <si>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</si>
  <si>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</si>
  <si>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</si>
  <si>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</si>
  <si>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</si>
  <si>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</si>
  <si>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</si>
  <si>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</si>
  <si>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</si>
  <si>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</si>
  <si>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</si>
  <si>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</si>
  <si>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</si>
  <si>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</si>
  <si>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</si>
  <si>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</si>
  <si>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</si>
  <si>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</si>
  <si>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</si>
  <si>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</si>
  <si>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</si>
  <si>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</si>
  <si>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</si>
  <si>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</si>
  <si>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</si>
  <si>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</si>
  <si>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</si>
  <si>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</si>
  <si>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</si>
  <si>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</si>
  <si>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</si>
  <si>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</si>
  <si>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</si>
  <si>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</si>
  <si>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</si>
  <si>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</si>
  <si>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</si>
  <si>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</si>
  <si>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</si>
  <si>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</si>
  <si>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</si>
  <si>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</si>
  <si>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</si>
  <si>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</si>
  <si>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</si>
  <si>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</si>
  <si>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</si>
  <si>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</si>
  <si>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</si>
  <si>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</si>
  <si>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</si>
  <si>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</si>
  <si>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</si>
  <si>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</si>
  <si>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</si>
  <si>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</si>
  <si>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</si>
  <si>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</si>
  <si>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</si>
  <si>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</si>
  <si>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</si>
  <si>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</si>
  <si>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</si>
  <si>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</si>
  <si>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</si>
  <si>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</si>
  <si>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</si>
  <si>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</si>
  <si>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</si>
  <si>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</si>
  <si>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</si>
  <si>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</si>
  <si>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</si>
  <si>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</si>
  <si>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</si>
  <si>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</si>
  <si>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</si>
  <si>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</si>
  <si>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</si>
  <si>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</si>
  <si>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</si>
  <si>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</si>
  <si>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</si>
  <si>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</si>
  <si>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</si>
  <si>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</si>
  <si>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</si>
  <si>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</si>
  <si>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</si>
  <si>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</si>
  <si>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</si>
  <si>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</si>
  <si>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</si>
  <si>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</si>
  <si>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</si>
  <si>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</si>
  <si>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</si>
  <si>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</si>
  <si>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</si>
  <si>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</si>
  <si>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</si>
  <si>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</si>
  <si>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</si>
  <si>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</si>
  <si>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</si>
  <si>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</si>
  <si>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</si>
  <si>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</si>
  <si>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</si>
  <si>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</si>
  <si>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</si>
  <si>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</si>
  <si>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</si>
  <si>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</si>
  <si>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</si>
  <si>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</si>
  <si>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</si>
  <si>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</si>
  <si>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</si>
  <si>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</si>
  <si>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</si>
  <si>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</si>
  <si>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</si>
  <si>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</si>
  <si>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</si>
  <si>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</si>
  <si>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</si>
  <si>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</si>
  <si>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</si>
  <si>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</si>
  <si>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</si>
  <si>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</si>
  <si>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</si>
  <si>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</si>
  <si>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</si>
  <si>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</si>
  <si>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</si>
  <si>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</si>
  <si>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</si>
  <si>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</si>
  <si>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</si>
  <si>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</si>
  <si>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</si>
  <si>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</si>
  <si>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</si>
  <si>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</si>
  <si>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</si>
  <si>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</si>
  <si>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</si>
  <si>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</si>
  <si>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</si>
  <si>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</si>
  <si>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</si>
  <si>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</si>
  <si>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</si>
  <si>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</si>
  <si>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</si>
  <si>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</si>
  <si>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</si>
  <si>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</si>
  <si>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</si>
  <si>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</si>
  <si>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</si>
  <si>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</si>
  <si>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</si>
  <si>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</si>
  <si>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</si>
  <si>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</si>
  <si>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</si>
  <si>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</si>
  <si>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</si>
  <si>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</si>
  <si>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</si>
  <si>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</si>
  <si>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</si>
  <si>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</si>
  <si>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</si>
  <si>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</si>
  <si>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</si>
  <si>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</si>
  <si>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</si>
  <si>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</si>
  <si>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</si>
  <si>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</si>
  <si>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</si>
  <si>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</si>
  <si>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</si>
  <si>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</si>
  <si>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</si>
  <si>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</si>
  <si>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</si>
  <si>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</si>
  <si>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</si>
  <si>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</si>
  <si>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</si>
  <si>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</si>
  <si>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</si>
  <si>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</si>
  <si>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</si>
  <si>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</si>
  <si>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</si>
  <si>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</si>
  <si>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</si>
  <si>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</si>
  <si>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</si>
  <si>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</si>
  <si>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</si>
  <si>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</si>
  <si>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</si>
  <si>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</si>
  <si>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</si>
  <si>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</si>
  <si>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</si>
  <si>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</si>
  <si>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</si>
  <si>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</si>
  <si>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</si>
  <si>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</si>
  <si>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</si>
  <si>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</si>
  <si>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</si>
  <si>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</si>
  <si>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</si>
  <si>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</si>
  <si>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</si>
  <si>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</si>
  <si>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</si>
  <si>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</si>
  <si>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</si>
  <si>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</si>
  <si>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</si>
  <si>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</si>
  <si>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</si>
  <si>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</si>
  <si>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</si>
  <si>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</si>
  <si>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</si>
  <si>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</si>
  <si>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</si>
  <si>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</si>
  <si>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</si>
  <si>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</si>
  <si>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</si>
  <si>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</si>
  <si>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</si>
  <si>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</si>
  <si>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</si>
  <si>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</si>
  <si>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</si>
  <si>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</si>
  <si>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</si>
  <si>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</si>
  <si>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</si>
  <si>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</si>
  <si>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</si>
  <si>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</si>
  <si>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</si>
  <si>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</si>
  <si>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</si>
  <si>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</si>
  <si>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</si>
  <si>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</si>
  <si>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</si>
  <si>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</si>
  <si>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</si>
  <si>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</si>
  <si>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</si>
  <si>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</si>
  <si>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</si>
  <si>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</si>
  <si>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</si>
  <si>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</si>
  <si>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</si>
  <si>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</si>
  <si>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</si>
  <si>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</si>
  <si>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</si>
  <si>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</si>
  <si>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</si>
  <si>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</si>
  <si>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</si>
  <si>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</si>
  <si>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</si>
  <si>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</si>
  <si>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</si>
  <si>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</si>
  <si>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</si>
  <si>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</si>
  <si>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</si>
  <si>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</si>
  <si>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</si>
  <si>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</si>
  <si>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</si>
  <si>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</si>
  <si>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</si>
  <si>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</si>
  <si>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</si>
  <si>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</si>
  <si>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</si>
  <si>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</si>
  <si>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</si>
  <si>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</si>
  <si>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</si>
  <si>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</si>
  <si>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</si>
  <si>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</si>
  <si>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</si>
  <si>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</si>
  <si>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</si>
  <si>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</si>
  <si>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</si>
  <si>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</si>
  <si>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</si>
  <si>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</si>
  <si>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</si>
  <si>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</si>
  <si>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</si>
  <si>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</si>
  <si>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</si>
  <si>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</si>
  <si>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</si>
  <si>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</si>
  <si>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</si>
  <si>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</si>
  <si>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</si>
  <si>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</si>
  <si>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</si>
  <si>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</si>
  <si>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</si>
  <si>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</si>
  <si>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</si>
  <si>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</si>
  <si>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</si>
  <si>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</si>
  <si>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</si>
  <si>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</si>
  <si>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</si>
  <si>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</si>
  <si>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</si>
  <si>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</si>
  <si>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</si>
  <si>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</si>
  <si>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</si>
  <si>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</si>
  <si>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</si>
  <si>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</si>
  <si>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</si>
  <si>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</si>
  <si>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</si>
  <si>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</si>
  <si>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</si>
  <si>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</si>
  <si>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</si>
  <si>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</si>
  <si>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</si>
  <si>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</si>
  <si>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</si>
  <si>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</si>
  <si>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</si>
  <si>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</si>
  <si>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</si>
  <si>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</si>
  <si>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</si>
  <si>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</si>
  <si>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</si>
  <si>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</si>
  <si>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</si>
  <si>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</si>
  <si>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</si>
  <si>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</si>
  <si>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</si>
  <si>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</si>
  <si>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</si>
  <si>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</si>
  <si>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</si>
  <si>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</si>
  <si>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</si>
  <si>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</si>
  <si>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</si>
  <si>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</si>
  <si>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</si>
  <si>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</si>
  <si>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</si>
  <si>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</si>
  <si>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</si>
  <si>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</si>
  <si>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</si>
  <si>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</si>
  <si>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</si>
  <si>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</si>
  <si>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</si>
  <si>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</si>
  <si>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</si>
  <si>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</si>
  <si>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</si>
  <si>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</si>
  <si>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</si>
  <si>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</si>
  <si>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</si>
  <si>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</si>
  <si>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</si>
  <si>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</si>
  <si>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</si>
  <si>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</si>
  <si>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</si>
  <si>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</si>
  <si>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</si>
  <si>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</si>
  <si>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</si>
  <si>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</si>
  <si>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</si>
  <si>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</si>
  <si>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</si>
  <si>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</si>
  <si>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</si>
  <si>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</si>
  <si>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</si>
  <si>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</si>
  <si>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</si>
  <si>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</si>
  <si>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</si>
  <si>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</si>
  <si>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</si>
  <si>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</si>
  <si>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</si>
  <si>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</si>
  <si>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</si>
  <si>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</si>
  <si>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</si>
  <si>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</si>
  <si>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</si>
  <si>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</si>
  <si>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</si>
  <si>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</si>
  <si>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</si>
  <si>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</si>
  <si>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</si>
  <si>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</si>
  <si>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</si>
  <si>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</si>
  <si>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</si>
  <si>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</si>
  <si>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</si>
  <si>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</si>
  <si>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</si>
  <si>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</si>
  <si>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</si>
  <si>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</si>
  <si>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</si>
  <si>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</si>
  <si>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</si>
  <si>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</si>
  <si>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</si>
  <si>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</si>
  <si>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</si>
  <si>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</si>
  <si>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</si>
  <si>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</si>
  <si>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</si>
  <si>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</si>
  <si>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</si>
  <si>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</si>
  <si>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</si>
  <si>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</si>
  <si>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</si>
  <si>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</si>
  <si>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</si>
  <si>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</si>
  <si>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</si>
  <si>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</si>
  <si>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</si>
  <si>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</si>
  <si>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</si>
  <si>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</si>
  <si>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</si>
  <si>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</si>
  <si>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</si>
  <si>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</si>
  <si>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</si>
  <si>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</si>
  <si>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</si>
  <si>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</si>
  <si>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</si>
  <si>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</si>
  <si>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</si>
  <si>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</si>
  <si>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</si>
  <si>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</si>
  <si>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</si>
  <si>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</si>
  <si>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</si>
  <si>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</si>
  <si>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</si>
  <si>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</si>
  <si>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</si>
  <si>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</si>
  <si>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</si>
  <si>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</si>
  <si>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</si>
  <si>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</si>
  <si>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</si>
  <si>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</si>
  <si>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</si>
  <si>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</si>
  <si>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</si>
  <si>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</si>
  <si>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</si>
  <si>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</si>
  <si>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</si>
  <si>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</si>
  <si>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</si>
  <si>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</si>
  <si>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</si>
  <si>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</si>
  <si>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</si>
  <si>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</si>
  <si>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</si>
  <si>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</si>
  <si>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</si>
  <si>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</si>
  <si>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</si>
  <si>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</si>
  <si>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</si>
  <si>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</si>
  <si>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</si>
  <si>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</si>
  <si>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</si>
  <si>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</si>
  <si>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</si>
  <si>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</si>
  <si>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</si>
  <si>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</si>
  <si>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</si>
  <si>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</si>
  <si>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</si>
  <si>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</si>
  <si>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</si>
  <si>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</si>
  <si>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</si>
  <si>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</si>
  <si>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</si>
  <si>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</si>
  <si>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</si>
  <si>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</si>
  <si>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</si>
  <si>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</si>
  <si>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</si>
  <si>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</si>
  <si>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</si>
  <si>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</si>
  <si>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</si>
  <si>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</si>
  <si>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</si>
  <si>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</si>
  <si>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</si>
  <si>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</si>
  <si>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</si>
  <si>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</si>
  <si>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</si>
  <si>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</si>
  <si>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</si>
  <si>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</si>
  <si>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</si>
  <si>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</si>
  <si>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</si>
  <si>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</si>
  <si>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</si>
  <si>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</si>
  <si>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</si>
  <si>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</si>
  <si>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</si>
  <si>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</si>
  <si>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</si>
  <si>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</si>
  <si>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</si>
  <si>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</si>
  <si>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</si>
  <si>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</si>
  <si>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</si>
  <si>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</si>
  <si>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</si>
  <si>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</si>
  <si>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</si>
  <si>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</si>
  <si>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</si>
  <si>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</si>
  <si>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</si>
  <si>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</si>
  <si>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</si>
  <si>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</si>
  <si>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</si>
  <si>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</si>
  <si>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</si>
  <si>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</si>
  <si>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</si>
  <si>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</si>
  <si>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</si>
  <si>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</si>
  <si>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</si>
  <si>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</si>
  <si>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</si>
  <si>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</si>
  <si>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</si>
  <si>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</si>
  <si>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</si>
  <si>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</si>
  <si>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</si>
  <si>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</si>
  <si>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</si>
  <si>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</si>
  <si>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</si>
  <si>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</si>
  <si>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</si>
  <si>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</si>
  <si>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</si>
  <si>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</si>
  <si>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</si>
  <si>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</si>
  <si>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</si>
  <si>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</si>
  <si>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</si>
  <si>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</si>
  <si>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</si>
  <si>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</si>
  <si>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</si>
  <si>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</si>
  <si>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</si>
  <si>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</si>
  <si>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</si>
  <si>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</si>
  <si>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</si>
  <si>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</si>
  <si>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</si>
  <si>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</si>
  <si>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</si>
  <si>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</si>
  <si>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</si>
  <si>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</si>
  <si>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</si>
  <si>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</si>
  <si>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</si>
  <si>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</si>
  <si>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</si>
  <si>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</si>
  <si>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</si>
  <si>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</si>
  <si>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</si>
  <si>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</si>
  <si>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</si>
  <si>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</si>
  <si>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</si>
  <si>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</si>
  <si>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</si>
  <si>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</si>
  <si>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</si>
  <si>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</si>
  <si>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</si>
  <si>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</si>
  <si>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</si>
  <si>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</si>
  <si>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</si>
  <si>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</si>
  <si>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</si>
  <si>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</si>
  <si>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</si>
  <si>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</si>
  <si>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</si>
  <si>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</si>
  <si>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</si>
  <si>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</si>
  <si>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</si>
  <si>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</si>
  <si>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</si>
  <si>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</si>
  <si>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</si>
  <si>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</si>
  <si>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</si>
  <si>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</si>
  <si>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</si>
  <si>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</si>
  <si>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</si>
  <si>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</si>
  <si>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</si>
  <si>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</si>
  <si>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</si>
  <si>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</si>
  <si>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</si>
  <si>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</si>
  <si>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</si>
  <si>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</si>
  <si>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</si>
  <si>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</si>
  <si>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</si>
  <si>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</si>
  <si>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</si>
  <si>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</si>
  <si>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</si>
  <si>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</si>
  <si>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</si>
  <si>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</si>
  <si>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</si>
  <si>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</si>
  <si>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</si>
  <si>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</si>
  <si>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</si>
  <si>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</si>
  <si>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</si>
  <si>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</si>
  <si>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</si>
  <si>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</si>
  <si>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</si>
  <si>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</si>
  <si>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</si>
  <si>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</si>
  <si>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</si>
  <si>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</si>
  <si>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</si>
  <si>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</si>
  <si>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</si>
  <si>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</si>
  <si>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</si>
  <si>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</si>
  <si>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</si>
  <si>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</si>
  <si>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</si>
  <si>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</si>
  <si>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</si>
  <si>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</si>
  <si>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</si>
  <si>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</si>
  <si>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</si>
  <si>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</si>
  <si>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</si>
  <si>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</si>
  <si>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</si>
  <si>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</si>
  <si>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</si>
  <si>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</si>
  <si>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</si>
  <si>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</si>
  <si>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</si>
  <si>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</si>
  <si>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</si>
  <si>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</si>
  <si>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</si>
  <si>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</si>
  <si>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</si>
  <si>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</si>
  <si>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</si>
  <si>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</si>
  <si>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</si>
  <si>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</si>
  <si>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</si>
  <si>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</si>
  <si>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</si>
  <si>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</si>
  <si>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</si>
  <si>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</si>
  <si>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</si>
  <si>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</si>
  <si>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</si>
  <si>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</si>
  <si>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</si>
  <si>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</si>
  <si>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</si>
  <si>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</si>
  <si>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</si>
  <si>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</si>
  <si>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</si>
  <si>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</si>
  <si>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</si>
  <si>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</si>
  <si>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</si>
  <si>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</si>
  <si>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</si>
  <si>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</si>
  <si>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</si>
  <si>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</si>
  <si>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</si>
  <si>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</si>
  <si>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</si>
  <si>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</si>
  <si>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</si>
  <si>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</si>
  <si>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</si>
  <si>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</si>
  <si>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</si>
  <si>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</si>
  <si>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</si>
  <si>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</si>
  <si>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</si>
  <si>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</si>
  <si>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</si>
  <si>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</si>
  <si>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</si>
  <si>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</si>
  <si>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</si>
  <si>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</si>
  <si>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</si>
  <si>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</si>
  <si>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</si>
  <si>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</si>
  <si>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</si>
  <si>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</si>
  <si>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</si>
  <si>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</si>
  <si>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</si>
  <si>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</si>
  <si>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</si>
  <si>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</si>
  <si>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</si>
  <si>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</si>
  <si>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</si>
  <si>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</si>
  <si>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</si>
  <si>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</si>
  <si>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</si>
  <si>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</si>
  <si>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</si>
  <si>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</si>
  <si>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</si>
  <si>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</si>
  <si>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</si>
  <si>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</si>
  <si>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</si>
  <si>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</si>
  <si>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</si>
  <si>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</si>
  <si>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</si>
  <si>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</si>
  <si>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</si>
  <si>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</si>
  <si>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</si>
  <si>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</si>
  <si>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</si>
  <si>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</si>
  <si>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</si>
  <si>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</si>
  <si>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</si>
  <si>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</si>
  <si>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</si>
  <si>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</si>
  <si>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</si>
  <si>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</si>
  <si>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</si>
  <si>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</si>
  <si>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</si>
  <si>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</si>
  <si>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</si>
  <si>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</si>
  <si>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</si>
  <si>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</si>
  <si>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</si>
  <si>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</si>
  <si>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</si>
  <si>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</si>
  <si>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</si>
  <si>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</si>
  <si>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</si>
  <si>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</si>
  <si>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</si>
  <si>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</si>
  <si>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</si>
  <si>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</si>
  <si>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</si>
  <si>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</si>
  <si>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</si>
  <si>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</si>
  <si>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</si>
  <si>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</si>
  <si>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</si>
  <si>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</si>
  <si>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</si>
  <si>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</si>
  <si>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</si>
  <si>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</si>
  <si>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</si>
  <si>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</si>
  <si>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</si>
  <si>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</si>
  <si>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</si>
  <si>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</si>
  <si>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</si>
  <si>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</si>
  <si>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</si>
  <si>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</si>
  <si>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</si>
  <si>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</si>
  <si>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</si>
  <si>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</si>
  <si>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</si>
  <si>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</si>
  <si>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</si>
  <si>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</si>
  <si>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</si>
  <si>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</si>
  <si>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</si>
  <si>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</si>
  <si>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</si>
  <si>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</si>
  <si>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</si>
  <si>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</si>
  <si>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</si>
  <si>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</si>
  <si>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</si>
  <si>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</si>
  <si>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</si>
  <si>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</si>
  <si>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</si>
  <si>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</si>
  <si>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</si>
  <si>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</si>
  <si>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</si>
  <si>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</si>
  <si>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</si>
  <si>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</si>
  <si>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</si>
  <si>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</si>
  <si>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</si>
  <si>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</si>
  <si>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</si>
  <si>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</si>
  <si>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</si>
  <si>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</si>
  <si>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</si>
  <si>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</si>
  <si>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</si>
  <si>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</si>
  <si>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</si>
  <si>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</si>
  <si>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</si>
  <si>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</si>
  <si>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</si>
  <si>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</si>
  <si>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</si>
  <si>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</si>
  <si>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</si>
  <si>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</si>
  <si>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</si>
  <si>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</si>
  <si>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</si>
  <si>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</si>
  <si>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</si>
  <si>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</si>
  <si>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</si>
  <si>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</si>
  <si>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</si>
  <si>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</si>
  <si>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</si>
  <si>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</si>
  <si>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</si>
  <si>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</si>
  <si>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</si>
  <si>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</si>
  <si>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</si>
  <si>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</si>
  <si>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</si>
  <si>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</si>
  <si>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</si>
  <si>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</si>
  <si>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</si>
  <si>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</si>
  <si>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</si>
  <si>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</si>
  <si>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</si>
  <si>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</si>
  <si>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</si>
  <si>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</si>
  <si>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</si>
  <si>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</si>
  <si>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</si>
  <si>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</si>
  <si>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</si>
  <si>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</si>
  <si>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</si>
  <si>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</si>
  <si>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</si>
  <si>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</si>
  <si>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</si>
  <si>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</si>
  <si>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</si>
  <si>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</si>
  <si>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</si>
  <si>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</si>
  <si>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</si>
  <si>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</si>
  <si>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</si>
  <si>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</si>
  <si>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</si>
  <si>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</si>
  <si>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</si>
  <si>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</si>
  <si>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</si>
  <si>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</si>
  <si>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</si>
  <si>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</si>
  <si>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</si>
  <si>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</si>
  <si>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</si>
  <si>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</si>
  <si>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</si>
  <si>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</si>
  <si>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</si>
  <si>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</si>
  <si>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</si>
  <si>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</si>
  <si>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</si>
  <si>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</si>
  <si>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</si>
  <si>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</si>
  <si>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</si>
  <si>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</si>
  <si>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</si>
  <si>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</si>
  <si>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</si>
  <si>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</si>
  <si>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</si>
  <si>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</si>
  <si>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</si>
  <si>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</si>
  <si>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</si>
  <si>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</si>
  <si>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</si>
  <si>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</si>
  <si>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</si>
  <si>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</si>
  <si>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</si>
  <si>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</si>
  <si>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</si>
  <si>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</si>
  <si>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</si>
  <si>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</si>
  <si>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</si>
  <si>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</si>
  <si>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</si>
  <si>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</si>
  <si>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</si>
  <si>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</si>
  <si>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</si>
  <si>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</si>
  <si>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</si>
  <si>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</si>
  <si>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</si>
  <si>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</si>
  <si>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</si>
  <si>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</si>
  <si>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</si>
  <si>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</si>
  <si>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</si>
  <si>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</si>
  <si>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</si>
  <si>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</si>
  <si>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</si>
  <si>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</si>
  <si>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</si>
  <si>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</si>
  <si>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</si>
  <si>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</si>
  <si>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</si>
  <si>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</si>
  <si>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</si>
  <si>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</si>
  <si>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</si>
  <si>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</si>
  <si>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</si>
  <si>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</si>
  <si>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</si>
  <si>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</si>
  <si>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</si>
  <si>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</si>
  <si>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</si>
  <si>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</si>
  <si>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</si>
  <si>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</si>
  <si>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</si>
  <si>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</si>
  <si>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</si>
  <si>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</si>
  <si>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</si>
  <si>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</si>
  <si>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</si>
  <si>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</si>
  <si>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</si>
  <si>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</si>
  <si>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</si>
  <si>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</si>
  <si>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</si>
  <si>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</si>
  <si>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</si>
  <si>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</si>
  <si>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</si>
  <si>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</si>
  <si>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</si>
  <si>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</si>
  <si>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</si>
  <si>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</si>
  <si>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</si>
  <si>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</si>
  <si>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</si>
  <si>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</si>
  <si>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</si>
  <si>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</si>
  <si>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</si>
  <si>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</si>
  <si>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</si>
  <si>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</si>
  <si>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</si>
  <si>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</si>
  <si>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</si>
  <si>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</si>
  <si>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</si>
  <si>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</si>
  <si>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</si>
  <si>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</si>
  <si>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</si>
  <si>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</si>
  <si>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</si>
  <si>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</si>
  <si>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</si>
  <si>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</si>
  <si>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</si>
  <si>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</si>
  <si>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</si>
  <si>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</si>
  <si>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</si>
  <si>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</si>
  <si>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</si>
  <si>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</si>
  <si>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</si>
  <si>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</si>
  <si>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</si>
  <si>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</si>
  <si>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</si>
  <si>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</si>
  <si>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</si>
  <si>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</si>
  <si>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</si>
  <si>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</si>
  <si>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</si>
  <si>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</si>
  <si>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</si>
  <si>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</si>
  <si>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</si>
  <si>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</si>
  <si>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</si>
  <si>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</si>
  <si>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</si>
  <si>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</si>
  <si>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</si>
  <si>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</si>
  <si>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</si>
  <si>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</si>
  <si>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</si>
  <si>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</si>
  <si>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</si>
  <si>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</si>
  <si>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</si>
  <si>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</si>
  <si>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</si>
  <si>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</si>
  <si>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</si>
  <si>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</si>
  <si>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</si>
  <si>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</si>
  <si>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</si>
  <si>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</si>
  <si>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</si>
  <si>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</si>
  <si>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</si>
  <si>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</si>
  <si>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</si>
  <si>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</si>
  <si>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</si>
  <si>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</si>
  <si>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</si>
  <si>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</si>
  <si>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</si>
  <si>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</si>
  <si>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</si>
  <si>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</si>
  <si>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</si>
  <si>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</si>
  <si>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</si>
  <si>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</si>
  <si>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</si>
  <si>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</si>
  <si>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</si>
  <si>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</si>
  <si>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</si>
  <si>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</si>
  <si>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</si>
  <si>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</si>
  <si>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</si>
  <si>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</si>
  <si>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</si>
  <si>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</si>
  <si>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</si>
  <si>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</si>
  <si>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</si>
  <si>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</si>
  <si>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</si>
  <si>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</si>
  <si>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</si>
  <si>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</si>
  <si>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</si>
  <si>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</si>
  <si>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</si>
  <si>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</si>
  <si>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</si>
  <si>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</si>
  <si>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</si>
  <si>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</si>
  <si>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</si>
  <si>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</si>
  <si>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</si>
  <si>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</si>
  <si>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</si>
  <si>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</si>
  <si>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</si>
  <si>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</si>
  <si>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</si>
  <si>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</si>
  <si>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</si>
  <si>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</si>
  <si>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</si>
  <si>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</si>
  <si>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</si>
  <si>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</si>
  <si>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</si>
  <si>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</si>
  <si>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</si>
  <si>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</si>
  <si>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</si>
  <si>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</si>
  <si>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</si>
  <si>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</si>
  <si>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</si>
  <si>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</si>
  <si>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</si>
  <si>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</si>
  <si>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</si>
  <si>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</si>
  <si>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</si>
  <si>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</si>
  <si>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</si>
  <si>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</si>
  <si>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</si>
  <si>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</si>
  <si>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</si>
  <si>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</si>
  <si>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</si>
  <si>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</si>
  <si>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</si>
  <si>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</si>
  <si>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</si>
  <si>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</si>
  <si>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</si>
  <si>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</si>
  <si>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</si>
  <si>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</si>
  <si>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</si>
  <si>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</si>
  <si>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</si>
  <si>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</si>
  <si>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</si>
  <si>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</si>
  <si>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</si>
  <si>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</si>
  <si>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</si>
  <si>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</si>
  <si>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</si>
  <si>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</si>
  <si>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</si>
  <si>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</si>
  <si>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</si>
  <si>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</si>
  <si>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</si>
  <si>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</si>
  <si>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</si>
  <si>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</si>
  <si>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</si>
  <si>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</si>
  <si>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</si>
  <si>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</si>
  <si>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</si>
  <si>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</si>
  <si>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</si>
  <si>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</si>
  <si>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</si>
  <si>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</si>
  <si>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</si>
  <si>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</si>
  <si>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</si>
  <si>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</si>
  <si>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</si>
  <si>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</si>
  <si>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</si>
  <si>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</si>
  <si>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</si>
  <si>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</si>
  <si>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</si>
  <si>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</si>
  <si>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</si>
  <si>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</si>
  <si>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</si>
  <si>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</si>
  <si>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</si>
  <si>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</si>
  <si>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</si>
  <si>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</si>
  <si>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</si>
  <si>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</si>
  <si>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</si>
  <si>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</si>
  <si>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</si>
  <si>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</si>
  <si>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</si>
  <si>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</si>
  <si>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</si>
  <si>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</si>
  <si>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</si>
  <si>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</si>
  <si>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</si>
  <si>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</si>
  <si>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</si>
  <si>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</si>
  <si>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</si>
  <si>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</si>
  <si>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</si>
  <si>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</si>
  <si>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</si>
  <si>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</si>
  <si>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</si>
  <si>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</si>
  <si>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</si>
  <si>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</si>
  <si>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</si>
  <si>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</si>
  <si>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</si>
  <si>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</si>
  <si>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</si>
  <si>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</si>
  <si>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</si>
  <si>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</si>
  <si>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</si>
  <si>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</si>
  <si>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</si>
  <si>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</si>
  <si>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</si>
  <si>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</si>
  <si>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</si>
  <si>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</si>
  <si>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</si>
  <si>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</si>
  <si>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</si>
  <si>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</si>
  <si>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</si>
  <si>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</si>
  <si>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</si>
  <si>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</si>
  <si>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</si>
  <si>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</si>
  <si>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</si>
  <si>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</si>
  <si>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</si>
  <si>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</si>
  <si>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</si>
  <si>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</si>
  <si>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</si>
  <si>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</si>
  <si>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</si>
  <si>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</si>
  <si>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</si>
  <si>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</si>
  <si>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</si>
  <si>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</si>
  <si>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</si>
  <si>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</si>
  <si>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</si>
  <si>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</si>
  <si>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</si>
  <si>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</si>
  <si>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</si>
  <si>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</si>
  <si>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</si>
  <si>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</si>
  <si>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</si>
  <si>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</si>
  <si>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</si>
  <si>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</si>
  <si>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</si>
  <si>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</si>
  <si>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</si>
  <si>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</si>
  <si>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</si>
  <si>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</si>
  <si>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</si>
  <si>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</si>
  <si>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</si>
  <si>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</si>
  <si>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</si>
  <si>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</si>
  <si>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</si>
  <si>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</si>
  <si>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</si>
  <si>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</si>
  <si>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</si>
  <si>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</si>
  <si>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</si>
  <si>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</si>
  <si>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</si>
  <si>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</si>
  <si>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</si>
  <si>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</si>
  <si>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</si>
  <si>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</si>
  <si>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</si>
  <si>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</si>
  <si>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</si>
  <si>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</si>
  <si>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</si>
  <si>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</si>
  <si>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</si>
  <si>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</si>
  <si>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</si>
  <si>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</si>
  <si>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</si>
  <si>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</si>
  <si>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</si>
  <si>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</si>
  <si>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</si>
  <si>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</si>
  <si>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</si>
  <si>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</si>
  <si>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</si>
  <si>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</si>
  <si>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</si>
  <si>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</si>
  <si>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</si>
  <si>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</si>
  <si>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</si>
  <si>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</si>
  <si>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</si>
  <si>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</si>
  <si>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</si>
  <si>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</si>
  <si>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</si>
  <si>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</si>
  <si>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</si>
  <si>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</si>
  <si>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</si>
  <si>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</si>
  <si>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</si>
  <si>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</si>
  <si>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</si>
  <si>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</si>
  <si>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</si>
  <si>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</si>
  <si>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</si>
  <si>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</si>
  <si>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</si>
  <si>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</si>
  <si>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</si>
  <si>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</si>
  <si>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</si>
  <si>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</si>
  <si>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</si>
  <si>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</si>
  <si>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</si>
  <si>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</si>
  <si>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</si>
  <si>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</si>
  <si>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</si>
  <si>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</si>
  <si>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</si>
  <si>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</si>
  <si>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</si>
  <si>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</si>
  <si>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</si>
  <si>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</si>
  <si>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</si>
  <si>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</si>
  <si>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</si>
  <si>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</si>
  <si>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</si>
  <si>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</si>
  <si>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</si>
  <si>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</si>
  <si>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</si>
  <si>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</si>
  <si>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</si>
  <si>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</si>
  <si>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</si>
  <si>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</si>
  <si>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</si>
  <si>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</si>
  <si>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</si>
  <si>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</si>
  <si>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</si>
  <si>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</si>
  <si>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</si>
  <si>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</si>
  <si>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</si>
  <si>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</si>
  <si>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</si>
  <si>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</si>
  <si>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</si>
  <si>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</si>
  <si>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</si>
  <si>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</si>
  <si>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</si>
  <si>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</si>
  <si>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</si>
  <si>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</si>
  <si>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</si>
  <si>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</si>
  <si>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</si>
  <si>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</si>
  <si>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</si>
  <si>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</si>
  <si>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</si>
  <si>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</si>
  <si>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</si>
  <si>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</si>
  <si>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</si>
  <si>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</si>
  <si>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</si>
  <si>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</si>
  <si>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</si>
  <si>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</si>
  <si>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</si>
  <si>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</si>
  <si>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</si>
  <si>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</si>
  <si>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</si>
  <si>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</si>
  <si>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</si>
  <si>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</si>
  <si>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</si>
  <si>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</si>
  <si>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</si>
  <si>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</si>
  <si>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</si>
  <si>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</si>
  <si>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</si>
  <si>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</si>
  <si>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</si>
  <si>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</si>
  <si>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</si>
  <si>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</si>
  <si>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</si>
  <si>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</si>
  <si>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</si>
  <si>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</si>
  <si>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</si>
  <si>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</si>
  <si>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</si>
  <si>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</si>
  <si>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</si>
  <si>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</si>
  <si>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</si>
  <si>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</si>
  <si>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</si>
  <si>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</si>
  <si>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</si>
  <si>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</si>
  <si>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</si>
  <si>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</si>
  <si>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</si>
  <si>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</si>
  <si>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</si>
  <si>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</si>
  <si>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</si>
  <si>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</si>
  <si>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</si>
  <si>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</si>
  <si>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</si>
  <si>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</si>
  <si>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</si>
  <si>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</si>
  <si>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</si>
  <si>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</si>
  <si>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</si>
  <si>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</si>
  <si>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</si>
  <si>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</si>
  <si>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</si>
  <si>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</si>
  <si>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</si>
  <si>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</si>
  <si>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</si>
  <si>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</si>
  <si>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</si>
  <si>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</si>
  <si>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</si>
  <si>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</si>
  <si>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</si>
  <si>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</si>
  <si>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</si>
  <si>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</si>
  <si>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</si>
  <si>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</si>
  <si>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</si>
  <si>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</si>
  <si>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</si>
  <si>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</si>
  <si>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</si>
  <si>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</si>
  <si>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</si>
  <si>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</si>
  <si>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</si>
  <si>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</si>
  <si>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</si>
  <si>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</si>
  <si>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</si>
  <si>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</si>
  <si>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</si>
  <si>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</si>
  <si>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</si>
  <si>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</si>
  <si>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</si>
  <si>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</si>
  <si>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</si>
  <si>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</si>
  <si>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</si>
  <si>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</si>
  <si>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</si>
  <si>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</si>
  <si>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</si>
  <si>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</si>
  <si>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</si>
  <si>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</si>
  <si>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</si>
  <si>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</si>
  <si>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</si>
  <si>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</si>
  <si>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</si>
  <si>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</si>
  <si>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</si>
  <si>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</si>
  <si>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</si>
  <si>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</si>
  <si>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</si>
  <si>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</si>
  <si>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</si>
  <si>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</si>
  <si>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</si>
  <si>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</si>
  <si>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</si>
  <si>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</si>
  <si>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</si>
  <si>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</si>
  <si>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</si>
  <si>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</si>
  <si>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</si>
  <si>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</si>
  <si>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</si>
  <si>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</si>
  <si>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</si>
  <si>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</si>
  <si>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</si>
  <si>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</si>
  <si>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</si>
  <si>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</si>
  <si>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</si>
  <si>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</si>
  <si>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</si>
  <si>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</si>
  <si>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</si>
  <si>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</si>
  <si>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</si>
  <si>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</si>
  <si>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</si>
  <si>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</si>
  <si>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</si>
  <si>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</si>
  <si>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</si>
  <si>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</si>
  <si>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</si>
  <si>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</si>
  <si>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</si>
  <si>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</si>
  <si>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</si>
  <si>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</si>
  <si>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</si>
  <si>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</si>
  <si>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</si>
  <si>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</si>
  <si>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</si>
  <si>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</si>
  <si>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</si>
  <si>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</si>
  <si>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</si>
  <si>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</si>
  <si>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</si>
  <si>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</si>
  <si>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</si>
  <si>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</si>
  <si>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</si>
  <si>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</si>
  <si>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</si>
  <si>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</si>
  <si>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</si>
  <si>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</si>
  <si>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</si>
  <si>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</si>
  <si>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</si>
  <si>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</si>
  <si>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</si>
  <si>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</si>
  <si>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</si>
  <si>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</si>
  <si>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</si>
  <si>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</si>
  <si>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</si>
  <si>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</si>
  <si>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</si>
  <si>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</si>
  <si>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</si>
  <si>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</si>
  <si>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</si>
  <si>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</si>
  <si>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</si>
  <si>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</si>
  <si>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</si>
  <si>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</si>
  <si>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</si>
  <si>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</si>
  <si>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</si>
  <si>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</si>
  <si>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</si>
  <si>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</si>
  <si>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</si>
  <si>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</si>
  <si>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</si>
  <si>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</si>
  <si>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</si>
  <si>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</si>
  <si>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</si>
  <si>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</si>
  <si>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</si>
  <si>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</si>
  <si>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</si>
  <si>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</si>
  <si>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</si>
  <si>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</si>
  <si>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</si>
  <si>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</si>
  <si>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</si>
  <si>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</si>
  <si>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</si>
  <si>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</si>
  <si>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</si>
  <si>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</si>
  <si>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</si>
  <si>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</si>
  <si>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</si>
  <si>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</si>
  <si>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</si>
  <si>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</si>
  <si>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</si>
  <si>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</si>
  <si>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</si>
  <si>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</si>
  <si>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</si>
  <si>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</si>
  <si>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</si>
  <si>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</si>
  <si>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</si>
  <si>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</si>
  <si>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</si>
  <si>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</si>
  <si>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</si>
  <si>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</si>
  <si>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</si>
  <si>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</si>
  <si>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</si>
  <si>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</si>
  <si>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</si>
  <si>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</si>
  <si>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</si>
  <si>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</si>
  <si>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</si>
  <si>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</si>
  <si>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</si>
  <si>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</si>
  <si>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</si>
  <si>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</si>
  <si>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</si>
  <si>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</si>
  <si>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</si>
  <si>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</si>
  <si>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</si>
  <si>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</si>
  <si>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</si>
  <si>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</si>
  <si>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</si>
  <si>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</si>
  <si>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</si>
  <si>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</si>
  <si>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</si>
  <si>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</si>
  <si>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</si>
  <si>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</si>
  <si>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</si>
  <si>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</si>
  <si>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</si>
  <si>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</si>
  <si>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</si>
  <si>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</si>
  <si>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</si>
  <si>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</si>
  <si>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</si>
  <si>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</si>
  <si>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</si>
  <si>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</si>
  <si>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</si>
  <si>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</si>
  <si>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</si>
  <si>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</si>
  <si>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</si>
  <si>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</si>
  <si>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</si>
  <si>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</si>
  <si>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</si>
  <si>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</si>
  <si>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</si>
  <si>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</si>
  <si>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</si>
  <si>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</si>
  <si>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</si>
  <si>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</si>
  <si>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</si>
  <si>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</si>
  <si>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</si>
  <si>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</si>
  <si>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</si>
  <si>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</si>
  <si>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</si>
  <si>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</si>
  <si>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</si>
  <si>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</si>
  <si>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</si>
  <si>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</si>
  <si>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</si>
  <si>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</si>
  <si>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</si>
  <si>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</si>
  <si>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</si>
  <si>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</si>
  <si>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</si>
  <si>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</si>
  <si>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</si>
  <si>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</si>
  <si>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</si>
  <si>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</si>
  <si>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</si>
  <si>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</si>
  <si>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</si>
  <si>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</si>
  <si>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</si>
  <si>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</si>
  <si>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</si>
  <si>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</si>
  <si>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</si>
  <si>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</si>
  <si>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</si>
  <si>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</si>
  <si>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</si>
  <si>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</si>
  <si>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</si>
  <si>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</si>
  <si>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</si>
  <si>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</si>
  <si>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</si>
  <si>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</si>
  <si>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</si>
  <si>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</si>
  <si>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</si>
  <si>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</si>
  <si>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</si>
  <si>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</si>
  <si>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</si>
  <si>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</si>
  <si>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</si>
  <si>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</si>
  <si>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</si>
  <si>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</si>
  <si>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</si>
  <si>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</si>
  <si>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</si>
  <si>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</si>
  <si>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</si>
  <si>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</si>
  <si>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</si>
  <si>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</si>
  <si>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</si>
  <si>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</si>
  <si>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</si>
  <si>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</si>
  <si>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</si>
  <si>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</si>
  <si>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</si>
  <si>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</si>
  <si>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</si>
  <si>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</si>
  <si>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</si>
  <si>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</si>
  <si>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</si>
  <si>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</si>
  <si>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</si>
  <si>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</si>
  <si>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</si>
  <si>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</si>
  <si>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</si>
  <si>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</si>
  <si>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</si>
  <si>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</si>
  <si>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</si>
  <si>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</si>
  <si>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</si>
  <si>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</si>
  <si>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</si>
  <si>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</si>
  <si>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</si>
  <si>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</si>
  <si>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</si>
  <si>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</si>
  <si>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</si>
  <si>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</si>
  <si>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</si>
  <si>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</si>
  <si>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</si>
  <si>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</si>
  <si>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</si>
  <si>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</si>
  <si>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</si>
  <si>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</si>
  <si>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</si>
  <si>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</si>
  <si>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</si>
  <si>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</si>
  <si>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</si>
  <si>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</si>
  <si>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</si>
  <si>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</si>
  <si>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</si>
  <si>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</si>
  <si>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</si>
  <si>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</si>
  <si>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</si>
  <si>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</si>
  <si>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</si>
  <si>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</si>
  <si>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</si>
  <si>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</si>
  <si>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</si>
  <si>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</si>
  <si>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</si>
  <si>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</si>
  <si>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</si>
  <si>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</si>
  <si>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</si>
  <si>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</si>
  <si>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</si>
  <si>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</si>
  <si>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</si>
  <si>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</si>
  <si>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</si>
  <si>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</si>
  <si>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</si>
  <si>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</si>
  <si>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</si>
  <si>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</si>
  <si>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</si>
  <si>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</si>
  <si>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</si>
  <si>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</si>
  <si>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</si>
  <si>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</si>
  <si>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</si>
  <si>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</si>
  <si>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</si>
  <si>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</si>
  <si>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</si>
  <si>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</si>
  <si>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</si>
  <si>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</si>
  <si>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</si>
  <si>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</si>
  <si>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</si>
  <si>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</si>
  <si>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</si>
  <si>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</si>
  <si>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</si>
  <si>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</si>
  <si>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</si>
  <si>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</si>
  <si>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</si>
  <si>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</si>
  <si>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</si>
  <si>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</si>
  <si>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</si>
  <si>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</si>
  <si>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</si>
  <si>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</si>
  <si>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</si>
  <si>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</si>
  <si>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</si>
  <si>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</si>
  <si>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</si>
  <si>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</si>
  <si>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</si>
  <si>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</si>
  <si>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</si>
  <si>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</si>
  <si>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</si>
  <si>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</si>
  <si>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</si>
  <si>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</si>
  <si>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</si>
  <si>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</si>
  <si>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</si>
  <si>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</si>
  <si>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</si>
  <si>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</si>
  <si>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</si>
  <si>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</si>
  <si>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</si>
  <si>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</si>
  <si>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</si>
  <si>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</si>
  <si>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</si>
  <si>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</si>
  <si>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</si>
  <si>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</si>
  <si>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</si>
  <si>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</si>
  <si>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</si>
  <si>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</si>
  <si>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</si>
  <si>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</si>
  <si>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</si>
  <si>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</si>
  <si>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</si>
  <si>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</si>
  <si>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</si>
  <si>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</si>
  <si>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</si>
  <si>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</si>
  <si>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</si>
  <si>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</si>
  <si>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</si>
  <si>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</si>
  <si>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</si>
  <si>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</si>
  <si>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</si>
  <si>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</si>
  <si>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</si>
  <si>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</si>
  <si>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</si>
  <si>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</si>
  <si>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</si>
  <si>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</si>
  <si>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</si>
  <si>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</si>
  <si>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</si>
  <si>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</si>
  <si>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</si>
  <si>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</si>
  <si>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</si>
  <si>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</si>
  <si>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</si>
  <si>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</si>
  <si>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</si>
  <si>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</si>
  <si>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</si>
  <si>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</si>
  <si>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</si>
  <si>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</si>
  <si>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</si>
  <si>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</si>
  <si>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</si>
  <si>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</si>
  <si>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</si>
  <si>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</si>
  <si>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</si>
  <si>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</si>
  <si>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</si>
  <si>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</si>
  <si>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</si>
  <si>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</si>
  <si>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</si>
  <si>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</si>
  <si>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</si>
  <si>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</si>
  <si>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</si>
  <si>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</si>
  <si>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</si>
  <si>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</si>
  <si>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</si>
  <si>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</si>
  <si>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</si>
  <si>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</si>
  <si>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</si>
  <si>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</si>
  <si>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</si>
  <si>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</si>
  <si>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</si>
  <si>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</si>
  <si>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</si>
  <si>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</si>
  <si>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</si>
  <si>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</si>
  <si>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</si>
  <si>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</si>
  <si>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</si>
  <si>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</si>
  <si>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</si>
  <si>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</si>
  <si>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</si>
  <si>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</si>
  <si>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</si>
  <si>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</si>
  <si>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</si>
  <si>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</si>
  <si>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</si>
  <si>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</si>
  <si>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</si>
  <si>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</si>
  <si>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</si>
  <si>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</si>
  <si>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</si>
  <si>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</si>
  <si>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</si>
  <si>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</si>
  <si>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</si>
  <si>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</si>
  <si>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</si>
  <si>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</si>
  <si>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</si>
  <si>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</si>
  <si>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</si>
  <si>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</si>
  <si>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</si>
  <si>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</si>
  <si>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</si>
  <si>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</si>
  <si>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</si>
  <si>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</si>
  <si>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</si>
  <si>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</si>
  <si>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</si>
  <si>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</si>
  <si>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</si>
  <si>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</si>
  <si>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</si>
  <si>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</si>
  <si>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</si>
  <si>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</si>
  <si>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</si>
  <si>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</si>
  <si>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</si>
  <si>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</si>
  <si>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</si>
  <si>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</si>
  <si>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</si>
  <si>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</si>
  <si>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</si>
  <si>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</si>
  <si>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</si>
  <si>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</si>
  <si>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</si>
  <si>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</si>
  <si>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</si>
  <si>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</si>
  <si>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</si>
  <si>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</si>
  <si>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</si>
  <si>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</si>
  <si>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</si>
  <si>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</si>
  <si>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</si>
  <si>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</si>
  <si>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</si>
  <si>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</si>
  <si>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</si>
  <si>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</si>
  <si>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</si>
  <si>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</si>
  <si>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</si>
  <si>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</si>
  <si>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</si>
  <si>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</si>
  <si>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</si>
  <si>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</si>
  <si>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</si>
  <si>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</si>
  <si>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</si>
  <si>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</si>
  <si>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</si>
  <si>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</si>
  <si>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</si>
  <si>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</si>
  <si>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</si>
  <si>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</si>
  <si>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</si>
  <si>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</si>
  <si>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</si>
  <si>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</si>
  <si>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</si>
  <si>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</si>
  <si>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</si>
  <si>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</si>
  <si>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</si>
  <si>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</si>
  <si>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</si>
  <si>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</si>
  <si>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</si>
  <si>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</si>
  <si>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</si>
  <si>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</si>
  <si>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</si>
  <si>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</si>
  <si>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</si>
  <si>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</si>
  <si>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</si>
  <si>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</si>
  <si>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</si>
  <si>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</si>
  <si>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</si>
  <si>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</si>
  <si>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</si>
  <si>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</si>
  <si>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</si>
  <si>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</si>
  <si>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</si>
  <si>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</si>
  <si>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</si>
  <si>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</si>
  <si>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</si>
  <si>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</si>
  <si>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</si>
  <si>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</si>
  <si>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</si>
  <si>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</si>
  <si>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</si>
  <si>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</si>
  <si>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</si>
  <si>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</si>
  <si>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</si>
  <si>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</si>
  <si>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</si>
  <si>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</si>
  <si>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</si>
  <si>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</si>
  <si>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</si>
  <si>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</si>
  <si>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</si>
  <si>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</si>
  <si>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</si>
  <si>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</si>
  <si>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</si>
  <si>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</si>
  <si>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</si>
  <si>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</si>
  <si>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</si>
  <si>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</si>
  <si>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</si>
  <si>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</si>
  <si>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</si>
  <si>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</si>
  <si>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</si>
  <si>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</si>
  <si>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</si>
  <si>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</si>
  <si>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</si>
  <si>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</si>
  <si>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</si>
  <si>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</si>
  <si>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</si>
  <si>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</si>
  <si>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</si>
  <si>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</si>
  <si>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</si>
  <si>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</si>
  <si>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</si>
  <si>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</si>
  <si>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</si>
  <si>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</si>
  <si>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</si>
  <si>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</si>
  <si>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</si>
  <si>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</si>
  <si>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</si>
  <si>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</si>
  <si>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</si>
  <si>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</si>
  <si>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</si>
  <si>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</si>
  <si>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</si>
  <si>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</si>
  <si>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</si>
  <si>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</si>
  <si>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</si>
  <si>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</si>
  <si>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</si>
  <si>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</si>
  <si>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</si>
  <si>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</si>
  <si>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</si>
  <si>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</si>
  <si>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</si>
  <si>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</si>
  <si>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</si>
  <si>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</si>
  <si>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</si>
  <si>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</si>
  <si>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</si>
  <si>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</si>
  <si>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</si>
  <si>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</si>
  <si>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</si>
  <si>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</si>
  <si>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</si>
  <si>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</si>
  <si>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</si>
  <si>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</si>
  <si>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</si>
  <si>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</si>
  <si>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</si>
  <si>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</si>
  <si>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</si>
  <si>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</si>
  <si>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</si>
  <si>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</si>
  <si>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</si>
  <si>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</si>
  <si>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</si>
  <si>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</si>
  <si>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</si>
  <si>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</si>
  <si>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</si>
  <si>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</si>
  <si>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</si>
  <si>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</si>
  <si>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</si>
  <si>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</si>
  <si>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</si>
  <si>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</si>
  <si>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</si>
  <si>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</si>
  <si>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</si>
  <si>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</si>
  <si>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</si>
  <si>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</si>
  <si>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</si>
  <si>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</si>
  <si>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</si>
  <si>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</si>
  <si>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</si>
  <si>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</si>
  <si>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</si>
  <si>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</si>
  <si>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</si>
  <si>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</si>
  <si>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</si>
  <si>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</si>
  <si>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</si>
  <si>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</si>
  <si>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</si>
  <si>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</si>
  <si>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</si>
  <si>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</si>
  <si>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</si>
  <si>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</si>
  <si>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</si>
  <si>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</si>
  <si>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</si>
  <si>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</si>
  <si>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</si>
  <si>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</si>
  <si>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</si>
  <si>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</si>
  <si>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</si>
  <si>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</si>
  <si>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</si>
  <si>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</si>
  <si>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</si>
  <si>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</si>
  <si>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</si>
  <si>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</si>
  <si>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</si>
  <si>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</si>
  <si>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</si>
  <si>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</si>
  <si>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</si>
  <si>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</si>
  <si>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</si>
  <si>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</si>
  <si>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</si>
  <si>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</si>
  <si>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</si>
  <si>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</si>
  <si>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</si>
  <si>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</si>
  <si>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</si>
  <si>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</si>
  <si>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</si>
  <si>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</si>
  <si>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</si>
  <si>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</si>
  <si>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</si>
  <si>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</si>
  <si>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</si>
  <si>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</si>
  <si>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</si>
  <si>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</si>
  <si>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</si>
  <si>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</si>
  <si>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</si>
  <si>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</si>
  <si>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</si>
  <si>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</si>
  <si>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</si>
  <si>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</si>
  <si>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</si>
  <si>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</si>
  <si>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</si>
  <si>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</si>
  <si>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</si>
  <si>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</si>
  <si>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</si>
  <si>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</si>
  <si>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</si>
  <si>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</si>
  <si>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</si>
  <si>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</si>
  <si>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</si>
  <si>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</si>
  <si>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</si>
  <si>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</si>
  <si>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</si>
  <si>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</si>
  <si>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</si>
  <si>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</si>
  <si>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</si>
  <si>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</si>
  <si>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</si>
  <si>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</si>
  <si>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</si>
  <si>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</si>
  <si>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</si>
  <si>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</si>
  <si>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</si>
  <si>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</si>
  <si>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</si>
  <si>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</si>
  <si>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</si>
  <si>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</si>
  <si>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</si>
  <si>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</si>
  <si>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</si>
  <si>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</si>
  <si>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</si>
  <si>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</si>
  <si>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</si>
  <si>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</si>
  <si>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</si>
  <si>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</si>
  <si>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</si>
  <si>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</si>
  <si>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</si>
  <si>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</si>
  <si>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</si>
  <si>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</si>
  <si>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</si>
  <si>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</si>
  <si>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</si>
  <si>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</si>
  <si>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</si>
  <si>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</si>
  <si>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</si>
  <si>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</si>
  <si>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</si>
  <si>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</si>
  <si>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</si>
  <si>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</si>
  <si>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</si>
  <si>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</si>
  <si>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</si>
  <si>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</si>
  <si>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</si>
  <si>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</si>
  <si>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</si>
  <si>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</si>
  <si>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</si>
  <si>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</si>
  <si>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</si>
  <si>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</si>
  <si>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</si>
  <si>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</si>
  <si>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</si>
  <si>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</si>
  <si>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</si>
  <si>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</si>
  <si>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</si>
  <si>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</si>
  <si>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</si>
  <si>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</si>
  <si>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</si>
  <si>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</si>
  <si>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</si>
  <si>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</si>
  <si>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</si>
  <si>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</si>
  <si>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</si>
  <si>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</si>
  <si>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</si>
  <si>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</si>
  <si>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</si>
  <si>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</si>
  <si>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</si>
  <si>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</si>
  <si>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</si>
  <si>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</si>
  <si>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</si>
  <si>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</si>
  <si>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</si>
  <si>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</si>
  <si>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</si>
  <si>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</si>
  <si>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</si>
  <si>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</si>
  <si>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</si>
  <si>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</si>
  <si>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</si>
  <si>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</si>
  <si>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</si>
  <si>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</si>
  <si>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</si>
  <si>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</si>
  <si>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</si>
  <si>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</si>
  <si>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</si>
  <si>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</si>
  <si>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</si>
  <si>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</si>
  <si>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</si>
  <si>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</si>
  <si>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</si>
  <si>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</si>
  <si>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</si>
  <si>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</si>
  <si>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</si>
  <si>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</si>
  <si>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</si>
  <si>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</si>
  <si>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</si>
  <si>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</si>
  <si>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</si>
  <si>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</si>
  <si>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</si>
  <si>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</si>
  <si>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</si>
  <si>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</si>
  <si>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</si>
  <si>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</si>
  <si>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</si>
  <si>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</si>
  <si>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</si>
  <si>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</si>
  <si>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</si>
  <si>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</si>
  <si>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</si>
  <si>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</si>
  <si>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</si>
  <si>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</si>
  <si>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</si>
  <si>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</si>
  <si>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</si>
  <si>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</si>
  <si>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</si>
  <si>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</si>
  <si>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</si>
  <si>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</si>
  <si>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</si>
  <si>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</si>
  <si>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</si>
  <si>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</si>
  <si>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</si>
  <si>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</si>
  <si>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</si>
  <si>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</si>
  <si>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</si>
  <si>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</si>
  <si>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</si>
  <si>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</si>
  <si>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</si>
  <si>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</si>
  <si>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</si>
  <si>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</si>
  <si>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</si>
  <si>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</si>
  <si>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</si>
  <si>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</si>
  <si>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</si>
  <si>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</si>
  <si>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</si>
  <si>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</si>
  <si>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</si>
  <si>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</si>
  <si>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</si>
  <si>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</si>
  <si>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</si>
  <si>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</si>
  <si>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</si>
  <si>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</si>
  <si>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</si>
  <si>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</si>
  <si>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</si>
  <si>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</si>
  <si>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</si>
  <si>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</si>
  <si>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</si>
  <si>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</si>
  <si>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</si>
  <si>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</si>
  <si>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</si>
  <si>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</si>
  <si>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</si>
  <si>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</si>
  <si>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</si>
  <si>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</si>
  <si>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</si>
  <si>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</si>
  <si>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</si>
  <si>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</si>
  <si>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</si>
  <si>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</si>
  <si>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</si>
  <si>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</si>
  <si>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</si>
  <si>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</si>
  <si>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</si>
  <si>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</si>
  <si>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</si>
  <si>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</si>
  <si>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</si>
  <si>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</si>
  <si>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</si>
  <si>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</si>
  <si>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</si>
  <si>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</si>
  <si>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</si>
  <si>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</si>
  <si>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</si>
  <si>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</si>
  <si>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</si>
  <si>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</si>
  <si>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</si>
  <si>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</si>
  <si>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</si>
  <si>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</si>
  <si>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</si>
  <si>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</si>
  <si>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</si>
  <si>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</si>
  <si>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</si>
  <si>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</si>
  <si>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</si>
  <si>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</si>
  <si>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</si>
  <si>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</si>
  <si>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</si>
  <si>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</si>
  <si>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</si>
  <si>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</si>
  <si>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</si>
  <si>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</si>
  <si>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</si>
  <si>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</si>
  <si>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</si>
  <si>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</si>
  <si>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</si>
  <si>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</si>
  <si>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</si>
  <si>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</si>
  <si>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</si>
  <si>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</si>
  <si>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</si>
  <si>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</si>
  <si>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</si>
  <si>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</si>
  <si>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</si>
  <si>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</si>
  <si>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</si>
  <si>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</si>
  <si>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</si>
  <si>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</si>
  <si>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</si>
  <si>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</si>
  <si>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</si>
  <si>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</si>
  <si>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</si>
  <si>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</si>
  <si>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</si>
  <si>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</si>
  <si>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</si>
  <si>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</si>
  <si>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</si>
  <si>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</si>
  <si>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</si>
  <si>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</si>
  <si>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</si>
  <si>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</si>
  <si>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</si>
  <si>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</si>
  <si>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</si>
  <si>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</si>
  <si>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</si>
  <si>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</si>
  <si>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</si>
  <si>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</si>
  <si>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</si>
  <si>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</si>
  <si>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</si>
  <si>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</si>
  <si>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</si>
  <si>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</si>
  <si>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</si>
  <si>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</si>
  <si>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</si>
  <si>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</si>
  <si>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</si>
  <si>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</si>
  <si>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</si>
  <si>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</si>
  <si>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</si>
  <si>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</si>
  <si>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</si>
  <si>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</si>
  <si>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</si>
  <si>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</si>
  <si>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</si>
  <si>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</si>
  <si>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</si>
  <si>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</si>
  <si>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</si>
  <si>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</si>
  <si>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</si>
  <si>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</si>
  <si>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</si>
  <si>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</si>
  <si>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</si>
  <si>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</si>
  <si>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</si>
  <si>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</si>
  <si>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</si>
  <si>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</si>
  <si>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</si>
  <si>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</si>
  <si>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</si>
  <si>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</si>
  <si>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</si>
  <si>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</si>
  <si>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</si>
  <si>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</si>
  <si>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</si>
  <si>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</si>
  <si>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</si>
  <si>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</si>
  <si>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</si>
  <si>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</si>
  <si>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</si>
  <si>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</si>
  <si>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</si>
  <si>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</si>
  <si>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</si>
  <si>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</si>
  <si>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</si>
  <si>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</si>
  <si>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</si>
  <si>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</si>
  <si>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</si>
  <si>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</si>
  <si>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</si>
  <si>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</si>
  <si>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</si>
  <si>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</si>
  <si>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</si>
  <si>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</si>
  <si>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</si>
  <si>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</si>
  <si>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</si>
  <si>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</si>
  <si>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</si>
  <si>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</si>
  <si>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</si>
  <si>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</si>
  <si>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</si>
  <si>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</si>
  <si>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</si>
  <si>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</si>
  <si>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</si>
  <si>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</si>
  <si>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</si>
  <si>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</si>
  <si>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</si>
  <si>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</si>
  <si>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</si>
  <si>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</si>
  <si>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</si>
  <si>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</si>
  <si>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</si>
  <si>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</si>
  <si>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</si>
  <si>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</si>
  <si>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</si>
  <si>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</si>
  <si>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</si>
  <si>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</si>
  <si>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</si>
  <si>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</si>
  <si>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</si>
  <si>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</si>
  <si>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</si>
  <si>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</si>
  <si>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</si>
  <si>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</si>
  <si>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</si>
  <si>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</si>
  <si>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</si>
  <si>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</si>
  <si>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</si>
  <si>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</si>
  <si>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</si>
  <si>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</si>
  <si>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</si>
  <si>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</si>
  <si>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</si>
  <si>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</si>
  <si>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</si>
  <si>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</si>
  <si>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</si>
  <si>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</si>
  <si>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</si>
  <si>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</si>
  <si>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</si>
  <si>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</si>
  <si>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</si>
  <si>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</si>
  <si>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</si>
  <si>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</si>
  <si>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</si>
  <si>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</si>
  <si>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</si>
  <si>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</si>
  <si>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</si>
  <si>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</si>
  <si>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</si>
  <si>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</si>
  <si>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</si>
  <si>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</si>
  <si>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</si>
  <si>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</si>
  <si>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</si>
  <si>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</si>
  <si>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</si>
  <si>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</si>
  <si>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</si>
  <si>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</si>
  <si>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</si>
  <si>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</si>
  <si>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</si>
  <si>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</si>
  <si>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</si>
  <si>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</si>
  <si>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</si>
  <si>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</si>
  <si>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</si>
  <si>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</si>
  <si>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</si>
  <si>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</si>
  <si>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</si>
  <si>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</si>
  <si>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</si>
  <si>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</si>
  <si>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</si>
  <si>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</si>
  <si>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</si>
  <si>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</si>
  <si>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</si>
  <si>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</si>
  <si>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</si>
  <si>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</si>
  <si>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</si>
  <si>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</si>
  <si>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</si>
  <si>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</si>
  <si>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</si>
  <si>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</si>
  <si>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</si>
  <si>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</si>
  <si>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</si>
  <si>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</si>
  <si>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</si>
  <si>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</si>
  <si>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</si>
  <si>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</si>
  <si>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</si>
  <si>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</si>
  <si>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</si>
  <si>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</si>
  <si>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</si>
  <si>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</si>
  <si>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</si>
  <si>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</si>
  <si>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</si>
  <si>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</si>
  <si>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</si>
  <si>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</si>
  <si>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</si>
  <si>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</si>
  <si>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</si>
  <si>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</si>
  <si>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</si>
  <si>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</si>
  <si>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</si>
  <si>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</si>
  <si>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</si>
  <si>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</si>
  <si>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</si>
  <si>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</si>
  <si>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</si>
  <si>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</si>
  <si>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</si>
  <si>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</si>
  <si>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</si>
  <si>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</si>
  <si>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</si>
  <si>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</si>
  <si>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</si>
  <si>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</si>
  <si>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</si>
  <si>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</si>
  <si>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</si>
  <si>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</si>
  <si>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</si>
  <si>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</si>
  <si>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</si>
  <si>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</si>
  <si>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</si>
  <si>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</si>
  <si>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</si>
  <si>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</si>
  <si>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</si>
  <si>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</si>
  <si>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</si>
  <si>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</si>
  <si>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</si>
  <si>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</si>
  <si>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</si>
  <si>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</si>
  <si>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</si>
  <si>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</si>
  <si>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</si>
  <si>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</si>
  <si>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</si>
  <si>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</si>
  <si>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</si>
  <si>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</si>
  <si>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</si>
  <si>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</si>
  <si>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</si>
  <si>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</si>
  <si>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</si>
  <si>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</si>
  <si>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</si>
  <si>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</si>
  <si>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</si>
  <si>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</si>
  <si>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</si>
  <si>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</si>
  <si>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</si>
  <si>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</si>
  <si>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</si>
  <si>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</si>
  <si>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</si>
  <si>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</si>
  <si>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</si>
  <si>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</si>
  <si>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</si>
  <si>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</si>
  <si>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</si>
  <si>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</si>
  <si>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</si>
  <si>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</si>
  <si>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</si>
  <si>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</si>
  <si>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</si>
  <si>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</si>
  <si>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</si>
  <si>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</si>
  <si>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</si>
  <si>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</si>
  <si>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</si>
  <si>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</si>
  <si>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</si>
  <si>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</si>
  <si>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</si>
  <si>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</si>
  <si>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</si>
  <si>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</si>
  <si>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</si>
  <si>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</si>
  <si>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</si>
  <si>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</si>
  <si>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</si>
  <si>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</si>
  <si>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</si>
  <si>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</si>
  <si>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</si>
  <si>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</si>
  <si>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</si>
  <si>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</si>
  <si>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</si>
  <si>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</si>
  <si>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</si>
  <si>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</si>
  <si>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</si>
  <si>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</si>
  <si>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</si>
  <si>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</si>
  <si>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</si>
  <si>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</si>
  <si>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</si>
  <si>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</si>
  <si>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</si>
  <si>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</si>
  <si>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</si>
  <si>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</si>
  <si>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</si>
  <si>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</si>
  <si>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</si>
  <si>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</si>
  <si>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</si>
  <si>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</si>
  <si>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</si>
  <si>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</si>
  <si>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</si>
  <si>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</si>
  <si>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</si>
  <si>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</si>
  <si>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</si>
  <si>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</si>
  <si>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</si>
  <si>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</si>
  <si>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</si>
  <si>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</si>
  <si>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</si>
  <si>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</si>
  <si>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</si>
  <si>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</si>
  <si>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</si>
  <si>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</si>
  <si>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</si>
  <si>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</si>
  <si>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</si>
  <si>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</si>
  <si>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</si>
  <si>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</si>
  <si>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</si>
  <si>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</si>
  <si>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</si>
  <si>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</si>
  <si>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</si>
  <si>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</si>
  <si>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</si>
  <si>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</si>
  <si>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</si>
  <si>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</si>
  <si>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</si>
  <si>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</si>
  <si>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</si>
  <si>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</si>
  <si>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</si>
  <si>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</si>
  <si>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</si>
  <si>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</si>
  <si>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</si>
  <si>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</si>
  <si>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</si>
  <si>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</si>
  <si>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</si>
  <si>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</si>
  <si>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</si>
  <si>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</si>
  <si>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</si>
  <si>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</si>
  <si>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</si>
  <si>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</si>
  <si>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</si>
  <si>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</si>
  <si>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</si>
  <si>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</si>
  <si>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</si>
  <si>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</si>
  <si>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</si>
  <si>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</si>
  <si>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</si>
  <si>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</si>
  <si>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</si>
  <si>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</si>
  <si>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</si>
  <si>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</si>
  <si>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</si>
  <si>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</si>
  <si>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</si>
  <si>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</si>
  <si>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</si>
  <si>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</si>
  <si>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</si>
  <si>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</si>
  <si>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</si>
  <si>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</si>
  <si>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</si>
  <si>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</si>
  <si>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</si>
  <si>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</si>
  <si>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</si>
  <si>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</si>
  <si>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</si>
  <si>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</si>
  <si>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</si>
  <si>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</si>
  <si>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</si>
  <si>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</si>
  <si>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</si>
  <si>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</si>
  <si>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</si>
  <si>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</si>
  <si>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</si>
  <si>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</si>
  <si>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</si>
  <si>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</si>
  <si>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</si>
  <si>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</si>
  <si>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</si>
  <si>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</si>
  <si>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</si>
  <si>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</si>
  <si>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</si>
  <si>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</si>
  <si>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</si>
  <si>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</si>
  <si>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</si>
  <si>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</si>
  <si>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</si>
  <si>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</si>
  <si>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</si>
  <si>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</si>
  <si>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</si>
  <si>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</si>
  <si>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</si>
  <si>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</si>
  <si>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</si>
  <si>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</si>
  <si>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</si>
  <si>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</si>
  <si>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</si>
  <si>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</si>
  <si>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</si>
  <si>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</si>
  <si>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</si>
  <si>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</si>
  <si>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</si>
  <si>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</si>
  <si>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</si>
  <si>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</si>
  <si>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</si>
  <si>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</si>
  <si>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</si>
  <si>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</si>
  <si>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</si>
  <si>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</si>
  <si>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</si>
  <si>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</si>
  <si>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</si>
  <si>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</si>
  <si>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</si>
  <si>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</si>
  <si>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</si>
  <si>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</si>
  <si>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</si>
  <si>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</si>
  <si>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</si>
  <si>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</si>
  <si>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</si>
  <si>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</si>
  <si>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</si>
  <si>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</si>
  <si>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</si>
  <si>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</si>
  <si>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</si>
  <si>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</si>
  <si>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</si>
  <si>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</si>
  <si>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</si>
  <si>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</si>
  <si>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</si>
  <si>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</si>
  <si>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</si>
  <si>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</si>
  <si>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</si>
  <si>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</si>
  <si>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</si>
  <si>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</si>
  <si>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</si>
  <si>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</si>
  <si>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</si>
  <si>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</si>
  <si>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</si>
  <si>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</si>
  <si>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</si>
  <si>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</si>
  <si>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</si>
  <si>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</si>
  <si>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</si>
  <si>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</si>
  <si>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</si>
  <si>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</si>
  <si>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</si>
  <si>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</si>
  <si>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</si>
  <si>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</si>
  <si>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</si>
  <si>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</si>
  <si>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</si>
  <si>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</si>
  <si>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</si>
  <si>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</si>
  <si>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</si>
  <si>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</si>
  <si>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</si>
  <si>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</si>
  <si>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</si>
  <si>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</si>
  <si>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</si>
  <si>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</si>
  <si>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</si>
  <si>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</si>
  <si>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</si>
  <si>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</si>
  <si>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</si>
  <si>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</si>
  <si>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</si>
  <si>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</si>
  <si>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</si>
  <si>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</si>
  <si>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</si>
  <si>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</si>
  <si>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</si>
  <si>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</si>
  <si>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</si>
  <si>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</si>
  <si>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</si>
  <si>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</si>
  <si>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</si>
  <si>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</si>
  <si>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</si>
  <si>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</si>
  <si>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</si>
  <si>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</si>
  <si>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</si>
  <si>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</si>
  <si>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</si>
  <si>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</si>
  <si>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</si>
  <si>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</si>
  <si>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</si>
  <si>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</si>
  <si>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</si>
  <si>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</si>
  <si>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</si>
  <si>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</si>
  <si>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</si>
  <si>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</si>
  <si>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</si>
  <si>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</si>
  <si>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</si>
  <si>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</si>
  <si>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</si>
  <si>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</si>
  <si>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</si>
  <si>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</si>
  <si>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</si>
  <si>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</si>
  <si>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</si>
  <si>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</si>
  <si>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</si>
  <si>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</si>
  <si>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</si>
  <si>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</si>
  <si>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</si>
  <si>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</si>
  <si>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</si>
  <si>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</si>
  <si>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</si>
  <si>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</si>
  <si>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</si>
  <si>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</si>
  <si>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</si>
  <si>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</si>
  <si>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</si>
  <si>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</si>
  <si>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</si>
  <si>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</si>
  <si>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</si>
  <si>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</si>
  <si>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</si>
  <si>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</si>
  <si>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</si>
  <si>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</si>
  <si>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</si>
  <si>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</si>
  <si>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</si>
  <si>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</si>
  <si>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</si>
  <si>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</si>
  <si>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</si>
  <si>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</si>
  <si>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</si>
  <si>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</si>
  <si>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</si>
  <si>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</si>
  <si>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</si>
  <si>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</si>
  <si>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</si>
  <si>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</si>
  <si>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</si>
  <si>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</si>
  <si>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</si>
  <si>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</si>
  <si>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</si>
  <si>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</si>
  <si>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</si>
  <si>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</si>
  <si>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</si>
  <si>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</si>
  <si>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</si>
  <si>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</si>
  <si>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</si>
  <si>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</si>
  <si>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</si>
  <si>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</si>
  <si>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</si>
  <si>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</si>
  <si>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</si>
  <si>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</si>
  <si>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</si>
  <si>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</si>
  <si>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</si>
  <si>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</si>
  <si>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</si>
  <si>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</si>
  <si>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</si>
  <si>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</si>
  <si>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</si>
  <si>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</si>
  <si>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</si>
  <si>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</si>
  <si>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</si>
  <si>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</si>
  <si>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</si>
  <si>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</si>
  <si>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</si>
  <si>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</si>
  <si>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</si>
  <si>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</si>
  <si>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</si>
  <si>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</si>
  <si>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</si>
  <si>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</si>
  <si>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</si>
  <si>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</si>
  <si>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</si>
  <si>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</si>
  <si>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</si>
  <si>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</si>
  <si>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</si>
  <si>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</si>
  <si>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</si>
  <si>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</si>
  <si>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</si>
  <si>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</si>
  <si>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</si>
  <si>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</si>
  <si>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</si>
  <si>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</si>
  <si>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</si>
  <si>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</si>
  <si>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</si>
  <si>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</si>
  <si>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</si>
  <si>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</si>
  <si>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</si>
  <si>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</si>
  <si>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</si>
  <si>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</si>
  <si>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</si>
  <si>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</si>
  <si>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</si>
  <si>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</si>
  <si>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</si>
  <si>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</si>
  <si>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</si>
  <si>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</si>
  <si>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</si>
  <si>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</si>
  <si>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</si>
  <si>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</si>
  <si>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</si>
  <si>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</si>
  <si>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</si>
  <si>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</si>
  <si>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</si>
  <si>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</si>
  <si>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</si>
  <si>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</si>
  <si>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</si>
  <si>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</si>
  <si>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</si>
  <si>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</si>
  <si>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</si>
  <si>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</si>
  <si>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</si>
  <si>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</si>
  <si>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</si>
  <si>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</si>
  <si>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</si>
  <si>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</si>
  <si>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</si>
  <si>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</si>
  <si>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</si>
  <si>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</si>
  <si>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</si>
  <si>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</si>
  <si>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</si>
  <si>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</si>
  <si>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</si>
  <si>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</si>
  <si>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</si>
  <si>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</si>
  <si>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</si>
  <si>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</si>
  <si>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</si>
  <si>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</si>
  <si>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</si>
  <si>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</si>
  <si>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</si>
  <si>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</si>
  <si>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</si>
  <si>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</si>
  <si>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</si>
  <si>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</si>
  <si>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</si>
  <si>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</si>
  <si>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</si>
  <si>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</si>
  <si>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</si>
  <si>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</si>
  <si>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</si>
  <si>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</si>
  <si>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</si>
  <si>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</si>
  <si>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</si>
  <si>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</si>
  <si>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</si>
  <si>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</si>
  <si>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</si>
  <si>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</si>
  <si>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</si>
  <si>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</si>
  <si>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</si>
  <si>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</si>
  <si>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</si>
  <si>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</si>
  <si>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</si>
  <si>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</si>
  <si>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</si>
  <si>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</si>
  <si>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</si>
  <si>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</si>
  <si>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</si>
  <si>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</si>
  <si>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</si>
  <si>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</si>
  <si>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</si>
  <si>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</si>
  <si>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</si>
  <si>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</si>
  <si>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</si>
  <si>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</si>
  <si>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</si>
  <si>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</si>
  <si>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</si>
  <si>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</si>
  <si>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</si>
  <si>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</si>
  <si>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</si>
  <si>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</si>
  <si>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</si>
  <si>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</si>
  <si>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</si>
  <si>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</si>
  <si>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</si>
  <si>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</si>
  <si>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</si>
  <si>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</si>
  <si>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</si>
  <si>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</si>
  <si>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</si>
  <si>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</si>
  <si>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</si>
  <si>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</si>
  <si>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</si>
  <si>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</si>
  <si>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</si>
  <si>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</si>
  <si>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</si>
  <si>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</si>
  <si>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</si>
  <si>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</si>
  <si>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</si>
  <si>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</si>
  <si>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</si>
  <si>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</si>
  <si>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</si>
  <si>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</si>
  <si>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</si>
  <si>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</si>
  <si>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</si>
  <si>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</si>
  <si>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</si>
  <si>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</si>
  <si>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</si>
  <si>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</si>
  <si>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</si>
  <si>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</si>
  <si>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</si>
  <si>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</si>
  <si>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</si>
  <si>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</si>
  <si>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</si>
  <si>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</si>
  <si>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</si>
  <si>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</si>
  <si>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</si>
  <si>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</si>
  <si>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</si>
  <si>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</si>
  <si>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</si>
  <si>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</si>
  <si>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</si>
  <si>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</si>
  <si>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</si>
  <si>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</si>
  <si>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</si>
  <si>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</si>
  <si>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</si>
  <si>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</si>
  <si>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</si>
  <si>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</si>
  <si>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</si>
  <si>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</si>
  <si>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</si>
  <si>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</si>
  <si>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</si>
  <si>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</si>
  <si>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</si>
  <si>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</si>
  <si>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</si>
  <si>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</si>
  <si>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</si>
  <si>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</si>
  <si>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</si>
  <si>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</si>
  <si>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</si>
  <si>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</si>
  <si>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</si>
  <si>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</si>
  <si>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</si>
  <si>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</si>
  <si>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</si>
  <si>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</si>
  <si>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</si>
  <si>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</si>
  <si>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</si>
  <si>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</si>
  <si>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</si>
  <si>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</si>
  <si>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</si>
  <si>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</si>
  <si>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</si>
  <si>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</si>
  <si>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</si>
  <si>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</si>
  <si>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</si>
  <si>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</si>
  <si>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</si>
  <si>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</si>
  <si>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</si>
  <si>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</si>
  <si>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</si>
  <si>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</si>
  <si>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</si>
  <si>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</si>
  <si>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</si>
  <si>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</si>
  <si>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</si>
  <si>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</si>
  <si>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</si>
  <si>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</si>
  <si>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</si>
  <si>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</si>
  <si>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</si>
  <si>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</si>
  <si>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</si>
  <si>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</si>
  <si>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</si>
  <si>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</si>
  <si>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</si>
  <si>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</si>
  <si>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</si>
  <si>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</si>
  <si>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</si>
  <si>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</si>
  <si>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</si>
  <si>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</si>
  <si>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</si>
  <si>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</si>
  <si>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</si>
  <si>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</si>
  <si>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</si>
  <si>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</si>
  <si>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</si>
  <si>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</si>
  <si>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</si>
  <si>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</si>
  <si>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</si>
  <si>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</si>
  <si>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</si>
  <si>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</si>
  <si>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</si>
  <si>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</si>
  <si>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</si>
  <si>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</si>
  <si>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</si>
  <si>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</si>
  <si>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</si>
  <si>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</si>
  <si>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</si>
  <si>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</si>
  <si>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</si>
  <si>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</si>
  <si>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</si>
  <si>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</si>
  <si>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</si>
  <si>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</si>
  <si>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</si>
  <si>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</si>
  <si>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</si>
  <si>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</si>
  <si>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</si>
  <si>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</si>
  <si>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</si>
  <si>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</si>
  <si>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</si>
  <si>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</si>
  <si>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</si>
  <si>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</si>
  <si>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</si>
  <si>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</si>
  <si>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</si>
  <si>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</si>
  <si>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</si>
  <si>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</si>
  <si>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</si>
  <si>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</si>
  <si>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</si>
  <si>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</si>
  <si>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</si>
  <si>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</si>
  <si>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</si>
  <si>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</si>
  <si>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</si>
  <si>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</si>
  <si>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</si>
  <si>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</si>
  <si>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</si>
  <si>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</si>
  <si>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</si>
  <si>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</si>
  <si>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</si>
  <si>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</si>
  <si>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</si>
  <si>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</si>
  <si>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</si>
  <si>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</si>
  <si>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</si>
  <si>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</si>
  <si>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</si>
  <si>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</si>
  <si>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</si>
  <si>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</si>
  <si>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</si>
  <si>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</si>
  <si>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</si>
  <si>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</si>
  <si>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</si>
  <si>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</si>
  <si>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</si>
  <si>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</si>
  <si>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</si>
  <si>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</si>
  <si>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</si>
  <si>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</si>
  <si>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</si>
  <si>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</si>
  <si>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</si>
  <si>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</si>
  <si>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</si>
  <si>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</si>
  <si>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</si>
  <si>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</si>
  <si>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</si>
  <si>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</si>
  <si>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</si>
  <si>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</si>
  <si>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</si>
  <si>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</si>
  <si>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</si>
  <si>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</si>
  <si>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</si>
  <si>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</si>
  <si>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</si>
  <si>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</si>
  <si>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</si>
  <si>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</si>
  <si>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</si>
  <si>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</si>
  <si>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</si>
  <si>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</si>
  <si>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</si>
  <si>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</si>
  <si>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</si>
  <si>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</si>
  <si>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</si>
  <si>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</si>
  <si>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</si>
  <si>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</si>
  <si>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</si>
  <si>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</si>
  <si>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</si>
  <si>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</si>
  <si>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</si>
  <si>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</si>
  <si>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</si>
  <si>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</si>
  <si>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</si>
  <si>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</si>
  <si>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</si>
  <si>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</si>
  <si>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</si>
  <si>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</si>
  <si>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</si>
  <si>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</si>
  <si>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</si>
  <si>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</si>
  <si>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</si>
  <si>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</si>
  <si>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</si>
  <si>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</si>
  <si>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</si>
  <si>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</si>
  <si>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</si>
  <si>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</si>
  <si>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</si>
  <si>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</si>
  <si>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</si>
  <si>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</si>
  <si>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</si>
  <si>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</si>
  <si>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</si>
  <si>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</si>
  <si>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</si>
  <si>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</si>
  <si>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</si>
  <si>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</si>
  <si>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</si>
  <si>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</si>
  <si>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</si>
  <si>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</si>
  <si>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</si>
  <si>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</si>
  <si>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</si>
  <si>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</si>
  <si>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</si>
  <si>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</si>
  <si>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</si>
  <si>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</si>
  <si>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</si>
  <si>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</si>
  <si>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</si>
  <si>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</si>
  <si>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</si>
  <si>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</si>
  <si>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</si>
  <si>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</si>
  <si>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</si>
  <si>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</si>
  <si>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</si>
  <si>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</si>
  <si>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</si>
  <si>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</si>
  <si>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</si>
  <si>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</si>
  <si>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</si>
  <si>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</si>
  <si>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</si>
  <si>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</si>
  <si>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</si>
  <si>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</si>
  <si>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</si>
  <si>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</si>
  <si>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</si>
  <si>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</si>
  <si>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</si>
  <si>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</si>
  <si>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</si>
  <si>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</si>
  <si>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</si>
  <si>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</si>
  <si>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</si>
  <si>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</si>
  <si>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</si>
  <si>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</si>
  <si>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</si>
  <si>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</si>
  <si>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</si>
  <si>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</si>
  <si>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</si>
  <si>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</si>
  <si>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</si>
  <si>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</si>
  <si>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</si>
  <si>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</si>
  <si>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</si>
  <si>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</si>
  <si>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</si>
  <si>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</si>
  <si>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</si>
  <si>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</si>
  <si>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</si>
  <si>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</si>
  <si>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</si>
  <si>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</si>
  <si>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</si>
  <si>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</si>
  <si>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</si>
  <si>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</si>
  <si>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</si>
  <si>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</si>
  <si>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</si>
  <si>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</si>
  <si>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</si>
  <si>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</si>
  <si>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</si>
  <si>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</si>
  <si>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</si>
  <si>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</si>
  <si>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</si>
  <si>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</si>
  <si>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</si>
  <si>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</si>
  <si>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</si>
  <si>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</si>
  <si>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</si>
  <si>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</si>
  <si>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</si>
  <si>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</si>
  <si>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</si>
  <si>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</si>
  <si>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</si>
  <si>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</si>
  <si>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</si>
  <si>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</si>
  <si>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</si>
  <si>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</si>
  <si>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</si>
  <si>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</si>
  <si>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</si>
  <si>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</si>
  <si>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</si>
  <si>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</si>
  <si>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</si>
  <si>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</si>
  <si>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</si>
  <si>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</si>
  <si>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</si>
  <si>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</si>
  <si>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</si>
  <si>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</si>
  <si>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</si>
  <si>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</si>
  <si>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</si>
  <si>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</si>
  <si>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</si>
  <si>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</si>
  <si>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</si>
  <si>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</si>
  <si>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</si>
  <si>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</si>
  <si>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</si>
  <si>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</si>
  <si>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</si>
  <si>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</si>
  <si>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</si>
  <si>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</si>
  <si>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</si>
  <si>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</si>
  <si>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</si>
  <si>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</si>
  <si>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</si>
  <si>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</si>
  <si>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</si>
  <si>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</si>
  <si>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</si>
  <si>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</si>
  <si>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</si>
  <si>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</si>
  <si>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</si>
  <si>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</si>
  <si>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</si>
  <si>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</si>
  <si>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</si>
  <si>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</si>
  <si>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</si>
  <si>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</si>
  <si>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</si>
  <si>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</si>
  <si>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</si>
  <si>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</si>
  <si>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</si>
  <si>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</si>
  <si>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</si>
  <si>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</si>
  <si>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</si>
  <si>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</si>
  <si>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</si>
  <si>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</si>
  <si>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</si>
  <si>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</si>
  <si>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</si>
  <si>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</si>
  <si>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</si>
  <si>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</si>
  <si>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</si>
  <si>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</si>
  <si>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</si>
  <si>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</si>
  <si>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</si>
  <si>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</si>
  <si>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</si>
  <si>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</si>
  <si>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</si>
  <si>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</si>
  <si>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</si>
  <si>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</si>
  <si>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</si>
  <si>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</si>
  <si>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</si>
  <si>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</si>
  <si>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</si>
  <si>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</si>
  <si>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</si>
  <si>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</si>
  <si>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</si>
  <si>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</si>
  <si>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</si>
  <si>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</si>
  <si>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</si>
  <si>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</si>
  <si>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</si>
  <si>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</si>
  <si>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</si>
  <si>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</si>
  <si>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</si>
  <si>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</si>
  <si>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</si>
  <si>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</si>
  <si>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</si>
  <si>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</si>
  <si>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</si>
  <si>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</si>
  <si>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</si>
  <si>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</si>
  <si>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</si>
  <si>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</si>
  <si>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</si>
  <si>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</si>
  <si>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</si>
  <si>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</si>
  <si>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</si>
  <si>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</si>
  <si>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</si>
  <si>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</si>
  <si>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</si>
  <si>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</si>
  <si>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</si>
  <si>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</si>
  <si>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</si>
  <si>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</si>
  <si>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</si>
  <si>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</si>
  <si>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</si>
  <si>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</si>
  <si>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</si>
  <si>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</si>
  <si>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</si>
  <si>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</si>
  <si>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</si>
  <si>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</si>
  <si>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</si>
  <si>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</si>
  <si>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</si>
  <si>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</si>
  <si>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</si>
  <si>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</si>
  <si>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</si>
  <si>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</si>
  <si>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</si>
  <si>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</si>
  <si>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</si>
  <si>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</si>
  <si>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</si>
  <si>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</si>
  <si>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</si>
  <si>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</si>
  <si>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</si>
  <si>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</si>
  <si>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</si>
  <si>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</si>
  <si>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</si>
  <si>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</si>
  <si>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</si>
  <si>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</si>
  <si>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</si>
  <si>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</si>
  <si>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</si>
  <si>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</si>
  <si>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</si>
  <si>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</si>
  <si>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</si>
  <si>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</si>
  <si>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</si>
  <si>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</si>
  <si>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</si>
  <si>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</si>
  <si>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</si>
  <si>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</si>
  <si>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</si>
  <si>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</si>
  <si>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</si>
  <si>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</si>
  <si>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</si>
  <si>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</si>
  <si>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</si>
  <si>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</si>
  <si>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</si>
  <si>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</si>
  <si>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</si>
  <si>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</si>
  <si>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</si>
  <si>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</si>
  <si>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</si>
  <si>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</si>
  <si>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</si>
  <si>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</si>
  <si>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</si>
  <si>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</si>
  <si>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</si>
  <si>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</si>
  <si>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</si>
  <si>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</si>
  <si>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</si>
  <si>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</si>
  <si>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</si>
  <si>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</si>
  <si>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</si>
  <si>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</si>
  <si>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</si>
  <si>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</si>
  <si>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</si>
  <si>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</si>
  <si>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</si>
  <si>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</si>
  <si>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</si>
  <si>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</si>
  <si>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</si>
  <si>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</si>
  <si>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</si>
  <si>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</si>
  <si>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</si>
  <si>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</si>
  <si>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</si>
  <si>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</si>
  <si>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</si>
  <si>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</si>
  <si>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</si>
  <si>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</si>
  <si>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</si>
  <si>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</si>
  <si>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</si>
  <si>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</si>
  <si>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</si>
  <si>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</si>
  <si>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</si>
  <si>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</si>
  <si>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</si>
  <si>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</si>
  <si>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</si>
  <si>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</si>
  <si>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</si>
  <si>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</si>
  <si>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</si>
  <si>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</si>
  <si>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</si>
  <si>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</si>
  <si>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</si>
  <si>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</si>
  <si>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</si>
  <si>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</si>
  <si>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</si>
  <si>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</si>
  <si>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</si>
  <si>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</si>
  <si>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</si>
  <si>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</si>
  <si>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</si>
  <si>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</si>
  <si>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</si>
  <si>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</si>
  <si>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</si>
  <si>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</si>
  <si>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</si>
  <si>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</si>
  <si>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</si>
  <si>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</si>
  <si>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</si>
  <si>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</si>
  <si>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</si>
  <si>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</si>
  <si>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</si>
  <si>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</si>
  <si>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</si>
  <si>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</si>
  <si>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</si>
  <si>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</si>
  <si>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</si>
  <si>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</si>
  <si>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</si>
  <si>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</si>
  <si>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</si>
  <si>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</si>
  <si>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</si>
  <si>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</si>
  <si>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</si>
  <si>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</si>
  <si>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</si>
  <si>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</si>
  <si>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</si>
  <si>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</si>
  <si>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</si>
  <si>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</si>
  <si>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</si>
  <si>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</si>
  <si>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</si>
  <si>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</si>
  <si>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</si>
  <si>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</si>
  <si>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</si>
  <si>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</si>
  <si>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</si>
  <si>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</si>
  <si>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</si>
  <si>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</si>
  <si>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</si>
  <si>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</si>
  <si>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</si>
  <si>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</si>
  <si>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</si>
  <si>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</si>
  <si>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</si>
  <si>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</si>
  <si>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</si>
  <si>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</si>
  <si>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</si>
  <si>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</si>
  <si>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</si>
  <si>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</si>
  <si>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</si>
  <si>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</si>
  <si>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</si>
  <si>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</si>
  <si>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</si>
  <si>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</si>
  <si>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</si>
  <si>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</si>
  <si>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</si>
  <si>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</si>
  <si>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</si>
  <si>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</si>
  <si>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</si>
  <si>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</si>
  <si>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</si>
  <si>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</si>
  <si>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</si>
  <si>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</si>
  <si>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</si>
  <si>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</si>
  <si>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</si>
  <si>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</si>
  <si>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</si>
  <si>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</si>
  <si>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</si>
  <si>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</si>
  <si>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</si>
  <si>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</si>
  <si>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</si>
  <si>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</si>
  <si>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</si>
  <si>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</si>
  <si>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</si>
  <si>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</si>
  <si>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</si>
  <si>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</si>
  <si>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</si>
  <si>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</si>
  <si>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</si>
  <si>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</si>
  <si>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</si>
  <si>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</si>
  <si>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</si>
  <si>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</si>
  <si>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</si>
  <si>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</si>
  <si>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</si>
  <si>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</si>
  <si>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</si>
  <si>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</si>
  <si>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</si>
  <si>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</si>
  <si>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</si>
  <si>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</si>
  <si>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</si>
  <si>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</si>
  <si>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</si>
  <si>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</si>
  <si>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</si>
  <si>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</si>
  <si>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</si>
  <si>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</si>
  <si>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</si>
  <si>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</si>
  <si>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</si>
  <si>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</si>
  <si>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</si>
  <si>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</si>
  <si>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</si>
  <si>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</si>
  <si>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</si>
  <si>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</si>
  <si>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</si>
  <si>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</si>
  <si>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</si>
  <si>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</si>
  <si>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</si>
  <si>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</si>
  <si>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</si>
  <si>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</si>
  <si>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</si>
  <si>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</si>
  <si>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</si>
  <si>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</si>
  <si>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</si>
  <si>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</si>
  <si>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</si>
  <si>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</si>
  <si>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</si>
  <si>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</si>
  <si>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</si>
  <si>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</si>
  <si>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</si>
  <si>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</si>
  <si>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</si>
  <si>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</si>
  <si>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</si>
  <si>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</si>
  <si>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</si>
  <si>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</si>
  <si>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</si>
  <si>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</si>
  <si>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</si>
  <si>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</si>
  <si>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</si>
  <si>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</si>
  <si>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</si>
  <si>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</si>
  <si>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</si>
  <si>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</si>
  <si>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</si>
  <si>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</si>
  <si>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</si>
  <si>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</si>
  <si>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</si>
  <si>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</si>
  <si>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</si>
  <si>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</si>
  <si>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</si>
  <si>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</si>
  <si>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</si>
  <si>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</si>
  <si>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</si>
  <si>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</si>
  <si>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</si>
  <si>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</si>
  <si>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</si>
  <si>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</si>
  <si>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</si>
  <si>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</si>
  <si>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</si>
  <si>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</si>
  <si>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</si>
  <si>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</si>
  <si>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</si>
  <si>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</si>
  <si>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</si>
  <si>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</si>
  <si>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</si>
  <si>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</si>
  <si>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</si>
  <si>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</si>
  <si>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</si>
  <si>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</si>
  <si>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</si>
  <si>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</si>
  <si>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</si>
  <si>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</si>
  <si>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</si>
  <si>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</si>
  <si>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</si>
  <si>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</si>
  <si>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</si>
  <si>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</si>
  <si>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</si>
  <si>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</si>
  <si>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</si>
  <si>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</si>
  <si>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</si>
  <si>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</si>
  <si>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</si>
  <si>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</si>
  <si>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</si>
  <si>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</si>
  <si>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</si>
  <si>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</si>
  <si>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</si>
  <si>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</si>
  <si>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</si>
  <si>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</si>
  <si>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</si>
  <si>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</si>
  <si>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</si>
  <si>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</si>
  <si>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</si>
  <si>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</si>
  <si>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</si>
  <si>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</si>
  <si>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</si>
  <si>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</si>
  <si>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</si>
  <si>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</si>
  <si>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</si>
  <si>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</si>
  <si>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</si>
  <si>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</si>
  <si>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</si>
  <si>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</si>
  <si>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</si>
  <si>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</si>
  <si>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</si>
  <si>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</si>
  <si>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</si>
  <si>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</si>
  <si>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</si>
  <si>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</si>
  <si>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</si>
  <si>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</si>
  <si>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</si>
  <si>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</si>
  <si>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</si>
  <si>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</si>
  <si>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</si>
  <si>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</si>
  <si>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</si>
  <si>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</si>
  <si>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</si>
  <si>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</si>
  <si>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</si>
  <si>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</si>
  <si>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</si>
  <si>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</si>
  <si>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</si>
  <si>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</si>
  <si>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</si>
  <si>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</si>
  <si>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</si>
  <si>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</si>
  <si>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</si>
  <si>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</si>
  <si>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</si>
  <si>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</si>
  <si>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</si>
  <si>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</si>
  <si>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</si>
  <si>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</si>
  <si>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</si>
  <si>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</si>
  <si>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</si>
  <si>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</si>
  <si>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</si>
  <si>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</si>
  <si>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</si>
  <si>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</si>
  <si>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</si>
  <si>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</si>
  <si>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</si>
  <si>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</si>
  <si>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</si>
  <si>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</si>
  <si>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</si>
  <si>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</si>
  <si>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</si>
  <si>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</si>
  <si>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</si>
  <si>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</si>
  <si>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</si>
  <si>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</si>
  <si>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</si>
  <si>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</si>
  <si>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</si>
  <si>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</si>
  <si>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</si>
  <si>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</si>
  <si>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</si>
  <si>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</si>
  <si>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</si>
  <si>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</si>
  <si>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</si>
  <si>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</si>
  <si>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</si>
  <si>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</si>
  <si>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</si>
  <si>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</si>
  <si>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</si>
  <si>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</si>
  <si>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</si>
  <si>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</si>
  <si>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</si>
  <si>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</si>
  <si>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</si>
  <si>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</si>
  <si>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</si>
  <si>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</si>
  <si>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</si>
  <si>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</si>
  <si>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</si>
  <si>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</si>
  <si>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</si>
  <si>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</si>
  <si>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</si>
  <si>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</si>
  <si>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</si>
  <si>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</si>
  <si>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</si>
  <si>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</si>
  <si>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</si>
  <si>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</si>
  <si>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</si>
  <si>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</si>
  <si>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</si>
  <si>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</si>
  <si>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</si>
  <si>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</si>
  <si>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</si>
  <si>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</si>
  <si>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</si>
  <si>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</si>
  <si>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</si>
  <si>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</si>
  <si>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</si>
  <si>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</si>
  <si>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</si>
  <si>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</si>
  <si>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</si>
  <si>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</si>
  <si>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</si>
  <si>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</si>
  <si>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</si>
  <si>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</si>
  <si>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</si>
  <si>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</si>
  <si>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</si>
  <si>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</si>
  <si>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</si>
  <si>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</si>
  <si>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</si>
  <si>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</si>
  <si>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</si>
  <si>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</si>
  <si>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</si>
  <si>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</si>
  <si>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</si>
  <si>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</si>
  <si>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</si>
  <si>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</si>
  <si>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</si>
  <si>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</si>
  <si>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</si>
  <si>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</si>
  <si>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</si>
  <si>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</si>
  <si>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</si>
  <si>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</si>
  <si>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</si>
  <si>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</si>
  <si>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</si>
  <si>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</si>
  <si>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</si>
  <si>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</si>
  <si>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</si>
  <si>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</si>
  <si>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</si>
  <si>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</si>
  <si>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</si>
  <si>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</si>
  <si>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</si>
  <si>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</si>
  <si>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</si>
  <si>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</si>
  <si>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</si>
  <si>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</si>
  <si>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</si>
  <si>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</si>
  <si>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</si>
  <si>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</si>
  <si>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</si>
  <si>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</si>
  <si>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</si>
  <si>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</si>
  <si>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</si>
  <si>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</si>
  <si>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</si>
  <si>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</si>
  <si>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</si>
  <si>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</si>
  <si>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</si>
  <si>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</si>
  <si>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</si>
  <si>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</si>
  <si>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</si>
  <si>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</si>
  <si>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</si>
  <si>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</si>
  <si>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</si>
  <si>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</si>
  <si>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</si>
  <si>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</si>
  <si>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</si>
  <si>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</si>
  <si>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</si>
  <si>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</si>
  <si>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</si>
  <si>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</si>
  <si>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</si>
  <si>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</si>
  <si>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</si>
  <si>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</si>
  <si>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</si>
  <si>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</si>
  <si>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</si>
  <si>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</si>
  <si>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</si>
  <si>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</si>
  <si>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</si>
  <si>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</si>
  <si>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</si>
  <si>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</si>
  <si>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</si>
  <si>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</si>
  <si>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</si>
  <si>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</si>
  <si>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</si>
  <si>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</si>
  <si>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</si>
  <si>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</si>
  <si>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</si>
  <si>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</si>
  <si>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</si>
  <si>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</si>
  <si>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</si>
  <si>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</si>
  <si>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</si>
  <si>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</si>
  <si>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</si>
  <si>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</si>
  <si>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</si>
  <si>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</si>
  <si>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</si>
  <si>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</si>
  <si>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</si>
  <si>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</si>
  <si>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</si>
  <si>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</si>
  <si>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</si>
  <si>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</si>
  <si>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</si>
  <si>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</si>
  <si>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</si>
  <si>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</si>
  <si>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</si>
  <si>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</si>
  <si>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</si>
  <si>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</si>
  <si>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</si>
  <si>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</si>
  <si>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</si>
  <si>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</si>
  <si>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</si>
  <si>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</si>
  <si>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</si>
  <si>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</si>
  <si>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</si>
  <si>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</si>
  <si>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</si>
  <si>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</si>
  <si>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</si>
  <si>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</si>
  <si>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</si>
  <si>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</si>
  <si>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</si>
  <si>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</si>
  <si>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</si>
  <si>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</si>
  <si>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</si>
  <si>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</si>
  <si>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</si>
  <si>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</si>
  <si>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</si>
  <si>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</si>
  <si>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</si>
  <si>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</si>
  <si>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</si>
  <si>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</si>
  <si>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</si>
  <si>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</si>
  <si>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</si>
  <si>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</si>
  <si>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</si>
  <si>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</si>
  <si>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</si>
  <si>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</si>
  <si>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</si>
  <si>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</si>
  <si>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</si>
  <si>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</si>
  <si>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</si>
  <si>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</si>
  <si>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</si>
  <si>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</si>
  <si>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</si>
  <si>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</si>
  <si>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</si>
  <si>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</si>
  <si>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</si>
  <si>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</si>
  <si>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</si>
  <si>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</si>
  <si>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</si>
  <si>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</si>
  <si>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</si>
  <si>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</si>
  <si>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</si>
  <si>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</si>
  <si>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</si>
  <si>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</si>
  <si>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</si>
  <si>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</si>
  <si>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</si>
  <si>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</si>
  <si>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</si>
  <si>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</si>
  <si>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</si>
  <si>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</si>
  <si>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</si>
  <si>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</si>
  <si>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</si>
  <si>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</si>
  <si>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</si>
  <si>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</si>
  <si>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</si>
  <si>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</si>
  <si>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</si>
  <si>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</si>
  <si>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</si>
  <si>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</si>
  <si>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</si>
  <si>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</si>
  <si>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</si>
  <si>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</si>
  <si>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</si>
  <si>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</si>
  <si>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</si>
  <si>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</si>
  <si>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</si>
  <si>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</si>
  <si>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</si>
  <si>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</si>
  <si>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</si>
  <si>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</si>
  <si>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</si>
  <si>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</si>
  <si>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</si>
  <si>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</si>
  <si>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</si>
  <si>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</si>
  <si>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</si>
  <si>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</si>
  <si>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</si>
  <si>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</si>
  <si>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</si>
  <si>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</si>
  <si>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</si>
  <si>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</si>
  <si>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</si>
  <si>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</si>
  <si>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</si>
  <si>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</si>
  <si>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</si>
  <si>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</si>
  <si>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</si>
  <si>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</si>
  <si>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</si>
  <si>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</si>
  <si>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</si>
  <si>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</si>
  <si>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</si>
  <si>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</si>
  <si>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</si>
  <si>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</si>
  <si>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</si>
  <si>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</si>
  <si>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</si>
  <si>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</si>
  <si>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</si>
  <si>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</si>
  <si>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</si>
  <si>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</si>
  <si>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</si>
  <si>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</si>
  <si>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</si>
  <si>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</si>
  <si>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</si>
  <si>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</si>
  <si>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</si>
  <si>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</si>
  <si>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</si>
  <si>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</si>
  <si>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</si>
  <si>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</si>
  <si>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</si>
  <si>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</si>
  <si>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</si>
  <si>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</si>
  <si>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</si>
  <si>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</si>
  <si>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</si>
  <si>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</si>
  <si>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</si>
  <si>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</si>
  <si>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</si>
  <si>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</si>
  <si>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</si>
  <si>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</si>
  <si>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</si>
  <si>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</si>
  <si>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</si>
  <si>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</si>
  <si>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</si>
  <si>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</si>
  <si>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</si>
  <si>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</si>
  <si>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</si>
  <si>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</si>
  <si>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</si>
  <si>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</si>
  <si>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</si>
  <si>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</si>
  <si>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</si>
  <si>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</si>
  <si>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</si>
  <si>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</si>
  <si>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</si>
  <si>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</si>
  <si>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</si>
  <si>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</si>
  <si>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</si>
  <si>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</si>
  <si>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</si>
  <si>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</si>
  <si>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</si>
  <si>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</si>
  <si>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</si>
  <si>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</si>
  <si>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</si>
  <si>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</si>
  <si>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</si>
  <si>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</si>
  <si>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</si>
  <si>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</si>
  <si>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</si>
  <si>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</si>
  <si>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</si>
  <si>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</si>
  <si>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</si>
  <si>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</si>
  <si>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</si>
  <si>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</si>
  <si>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</si>
  <si>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</si>
  <si>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</si>
  <si>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</si>
  <si>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</si>
  <si>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</si>
  <si>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</si>
  <si>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</si>
  <si>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</si>
  <si>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</si>
  <si>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</si>
  <si>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</si>
  <si>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</si>
  <si>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</si>
  <si>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</si>
  <si>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</si>
  <si>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</si>
  <si>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</si>
  <si>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</si>
  <si>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</si>
  <si>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</si>
  <si>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</si>
  <si>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</si>
  <si>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</si>
  <si>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</si>
  <si>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</si>
  <si>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</si>
  <si>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</si>
  <si>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</si>
  <si>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</si>
  <si>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</si>
  <si>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</si>
  <si>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</si>
  <si>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</si>
  <si>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</si>
  <si>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</si>
  <si>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</si>
  <si>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</si>
  <si>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</si>
  <si>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</si>
  <si>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</si>
  <si>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</si>
  <si>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</si>
  <si>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</si>
  <si>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</si>
  <si>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</si>
  <si>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</si>
  <si>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</si>
  <si>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</si>
  <si>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</si>
  <si>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</si>
  <si>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</si>
  <si>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</si>
  <si>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</si>
  <si>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</si>
  <si>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</si>
  <si>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</si>
  <si>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</si>
  <si>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</si>
  <si>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</si>
  <si>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</si>
  <si>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</si>
  <si>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</si>
  <si>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</si>
  <si>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</si>
  <si>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</si>
  <si>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</si>
  <si>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</si>
  <si>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</si>
  <si>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</si>
  <si>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</si>
  <si>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</si>
  <si>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</si>
  <si>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</si>
  <si>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</si>
  <si>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</si>
  <si>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</si>
  <si>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</si>
  <si>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</si>
  <si>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</si>
  <si>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</si>
  <si>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</si>
  <si>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</si>
  <si>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</si>
  <si>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</si>
  <si>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</si>
  <si>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</si>
  <si>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</si>
  <si>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</si>
  <si>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</si>
  <si>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</si>
  <si>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</si>
  <si>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</si>
  <si>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</si>
  <si>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</si>
  <si>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</si>
  <si>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</si>
  <si>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</si>
  <si>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</si>
  <si>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</si>
  <si>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</si>
  <si>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</si>
  <si>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</si>
  <si>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</si>
  <si>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</si>
  <si>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</si>
  <si>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</si>
  <si>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</si>
  <si>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</si>
  <si>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</si>
  <si>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</si>
  <si>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</si>
  <si>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</si>
  <si>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</si>
  <si>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</si>
  <si>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</si>
  <si>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</si>
  <si>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</si>
  <si>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</si>
  <si>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</si>
  <si>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</si>
  <si>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</si>
  <si>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</si>
  <si>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</si>
  <si>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</si>
  <si>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</si>
  <si>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</si>
  <si>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</si>
  <si>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</si>
  <si>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</si>
  <si>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</si>
  <si>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</si>
  <si>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</si>
  <si>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</si>
  <si>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</si>
  <si>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</si>
  <si>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</si>
  <si>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</si>
  <si>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</si>
  <si>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</si>
  <si>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</si>
  <si>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</si>
  <si>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</si>
  <si>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</si>
  <si>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</si>
  <si>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</si>
  <si>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</si>
  <si>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</si>
  <si>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</si>
  <si>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</si>
  <si>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</si>
  <si>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</si>
  <si>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</si>
  <si>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</si>
  <si>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</si>
  <si>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</si>
  <si>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</si>
  <si>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</si>
  <si>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</si>
  <si>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</si>
  <si>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</si>
  <si>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</si>
  <si>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</si>
  <si>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</si>
  <si>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</si>
  <si>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</si>
  <si>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</si>
  <si>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</si>
  <si>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</si>
  <si>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</si>
  <si>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</si>
  <si>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</si>
  <si>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</si>
  <si>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</si>
  <si>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</si>
  <si>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</si>
  <si>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</si>
  <si>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</si>
  <si>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</si>
  <si>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</si>
  <si>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</si>
  <si>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</si>
  <si>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</si>
  <si>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</si>
  <si>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</si>
  <si>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</si>
  <si>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</si>
  <si>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</si>
  <si>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</si>
  <si>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</si>
  <si>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</si>
  <si>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</si>
  <si>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</si>
  <si>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</si>
  <si>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</si>
  <si>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</si>
  <si>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</si>
  <si>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</si>
  <si>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</si>
  <si>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</si>
  <si>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</si>
  <si>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</si>
  <si>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</si>
  <si>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</si>
  <si>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</si>
  <si>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</si>
  <si>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</si>
  <si>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</si>
  <si>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</si>
  <si>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</si>
  <si>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</si>
  <si>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</si>
  <si>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</si>
  <si>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</si>
  <si>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</si>
  <si>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</si>
  <si>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</si>
  <si>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</si>
  <si>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</si>
  <si>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</si>
  <si>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</si>
  <si>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</si>
  <si>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</si>
  <si>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</si>
  <si>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</si>
  <si>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</si>
  <si>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</si>
  <si>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</si>
  <si>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</si>
  <si>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</si>
  <si>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</si>
  <si>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</si>
  <si>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</si>
  <si>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</si>
  <si>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</si>
  <si>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</si>
  <si>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</si>
  <si>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</si>
  <si>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</si>
  <si>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</si>
  <si>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</si>
  <si>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</si>
  <si>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</si>
  <si>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</si>
  <si>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</si>
  <si>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</si>
  <si>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</si>
  <si>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</si>
  <si>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</si>
  <si>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</si>
  <si>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</si>
  <si>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</si>
  <si>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</si>
  <si>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</si>
  <si>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</si>
  <si>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</si>
  <si>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</si>
  <si>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</si>
  <si>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</si>
  <si>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</si>
  <si>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</si>
  <si>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</si>
  <si>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</si>
  <si>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</si>
  <si>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</si>
  <si>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</si>
  <si>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</si>
  <si>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</si>
  <si>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</si>
  <si>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</si>
  <si>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</si>
  <si>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</si>
  <si>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</si>
  <si>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</si>
  <si>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</si>
  <si>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</si>
  <si>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</si>
  <si>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</si>
  <si>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</si>
  <si>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</si>
  <si>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</si>
  <si>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</si>
  <si>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</si>
  <si>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</si>
  <si>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</si>
  <si>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</si>
  <si>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</si>
  <si>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</si>
  <si>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</si>
  <si>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</si>
  <si>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</si>
  <si>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</si>
  <si>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</si>
  <si>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</si>
  <si>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</si>
  <si>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</si>
  <si>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</si>
  <si>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</si>
  <si>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</si>
  <si>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</si>
  <si>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</si>
  <si>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</si>
  <si>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</si>
  <si>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</si>
  <si>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</si>
  <si>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</si>
  <si>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</si>
  <si>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</si>
  <si>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</si>
  <si>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</si>
  <si>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</si>
  <si>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</si>
  <si>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</si>
  <si>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</si>
  <si>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</si>
  <si>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</si>
  <si>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</si>
  <si>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</si>
  <si>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</si>
  <si>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</si>
  <si>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</si>
  <si>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</si>
  <si>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</si>
  <si>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</si>
  <si>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</si>
  <si>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</si>
  <si>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</si>
  <si>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</si>
  <si>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</si>
  <si>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</si>
  <si>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</si>
  <si>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</si>
  <si>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</si>
  <si>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</si>
  <si>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</si>
  <si>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</si>
  <si>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</si>
  <si>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</si>
  <si>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</si>
  <si>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</si>
  <si>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</si>
  <si>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</si>
  <si>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</si>
  <si>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</si>
  <si>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</si>
  <si>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</si>
  <si>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</si>
  <si>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</si>
  <si>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</si>
  <si>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</si>
  <si>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</si>
  <si>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</si>
  <si>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</si>
  <si>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</si>
  <si>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</si>
  <si>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</si>
  <si>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</si>
  <si>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</si>
  <si>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</si>
  <si>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</si>
  <si>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</si>
  <si>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</si>
  <si>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</si>
  <si>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</si>
  <si>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</si>
  <si>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</si>
  <si>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</si>
  <si>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</si>
  <si>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</si>
  <si>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</si>
  <si>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</si>
  <si>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</si>
  <si>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</si>
  <si>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</si>
  <si>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</si>
  <si>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</si>
  <si>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</si>
  <si>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</si>
  <si>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</si>
  <si>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</si>
  <si>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</si>
  <si>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</si>
  <si>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</si>
  <si>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</si>
  <si>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</si>
  <si>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</si>
  <si>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</si>
  <si>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</si>
  <si>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</si>
  <si>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</si>
  <si>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</si>
  <si>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</si>
  <si>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</si>
  <si>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</si>
  <si>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</si>
  <si>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</si>
  <si>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</si>
  <si>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</si>
  <si>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</si>
  <si>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</si>
  <si>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</si>
  <si>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</si>
  <si>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</si>
  <si>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</si>
  <si>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</si>
  <si>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</si>
  <si>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</si>
  <si>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</si>
  <si>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</si>
  <si>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</si>
  <si>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</si>
  <si>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</si>
  <si>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</si>
  <si>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</si>
  <si>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</si>
  <si>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</si>
  <si>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</si>
  <si>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</si>
  <si>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</si>
  <si>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</si>
  <si>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</si>
  <si>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</si>
  <si>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</si>
  <si>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</si>
  <si>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</si>
  <si>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</si>
  <si>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</si>
  <si>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</si>
  <si>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</si>
  <si>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</si>
  <si>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</si>
  <si>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</si>
  <si>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</si>
  <si>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</si>
  <si>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</si>
  <si>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</si>
  <si>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</si>
  <si>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</si>
  <si>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</si>
  <si>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</si>
  <si>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</si>
  <si>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</si>
  <si>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</si>
  <si>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</si>
  <si>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</si>
  <si>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</si>
  <si>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</si>
  <si>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</si>
  <si>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</si>
  <si>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</si>
  <si>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</si>
  <si>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</si>
  <si>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</si>
  <si>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</si>
  <si>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</si>
  <si>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</si>
  <si>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</si>
  <si>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</si>
  <si>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</si>
  <si>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</si>
  <si>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</si>
  <si>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</si>
  <si>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</si>
  <si>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</si>
  <si>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</si>
  <si>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</si>
  <si>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</si>
  <si>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</si>
  <si>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</si>
  <si>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</si>
  <si>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</si>
  <si>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</si>
  <si>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</si>
  <si>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</si>
  <si>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</si>
  <si>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</si>
  <si>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</si>
  <si>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</si>
  <si>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</si>
  <si>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</si>
  <si>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</si>
  <si>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</si>
  <si>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</si>
  <si>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</si>
  <si>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</si>
  <si>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</si>
  <si>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</si>
  <si>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</si>
  <si>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</si>
  <si>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</si>
  <si>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</si>
  <si>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</si>
  <si>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</si>
  <si>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</si>
  <si>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</si>
  <si>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</si>
  <si>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</si>
  <si>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</si>
  <si>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</si>
  <si>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</si>
  <si>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</si>
  <si>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</si>
  <si>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</si>
  <si>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</si>
  <si>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</si>
  <si>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</si>
  <si>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</si>
  <si>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</si>
  <si>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</si>
  <si>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</si>
  <si>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</si>
  <si>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</si>
  <si>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</si>
  <si>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</si>
  <si>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</si>
  <si>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</si>
  <si>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</si>
  <si>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</si>
  <si>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</si>
  <si>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</si>
  <si>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</si>
  <si>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</si>
  <si>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</si>
  <si>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</si>
  <si>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</si>
  <si>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</si>
  <si>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</si>
  <si>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</si>
  <si>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</si>
  <si>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</si>
  <si>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</si>
  <si>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</si>
  <si>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</si>
  <si>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</si>
  <si>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</si>
  <si>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</si>
  <si>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</si>
  <si>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</si>
  <si>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</si>
  <si>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</si>
  <si>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</si>
  <si>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</si>
  <si>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</si>
  <si>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</si>
  <si>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</si>
  <si>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</si>
  <si>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</si>
  <si>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</si>
  <si>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</si>
  <si>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</si>
  <si>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</si>
  <si>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</si>
  <si>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</si>
  <si>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</si>
  <si>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</si>
  <si>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</si>
  <si>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</si>
  <si>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</si>
  <si>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</si>
  <si>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</si>
  <si>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</si>
  <si>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</si>
  <si>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</si>
  <si>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</si>
  <si>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</si>
  <si>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</si>
  <si>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</si>
  <si>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</si>
  <si>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</si>
  <si>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</si>
  <si>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</si>
  <si>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</si>
  <si>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</si>
  <si>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</si>
  <si>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</si>
  <si>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</si>
  <si>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</si>
  <si>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</si>
  <si>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</si>
  <si>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</si>
  <si>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</si>
  <si>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</si>
  <si>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</si>
  <si>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</si>
  <si>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</si>
  <si>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</si>
  <si>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</si>
  <si>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</si>
  <si>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</si>
  <si>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</si>
  <si>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</si>
  <si>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</si>
  <si>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</si>
  <si>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</si>
  <si>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</si>
  <si>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</si>
  <si>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</si>
  <si>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</si>
  <si>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</si>
  <si>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</si>
  <si>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</si>
  <si>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</si>
  <si>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</si>
  <si>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</si>
  <si>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</si>
  <si>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</si>
  <si>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</si>
  <si>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</si>
  <si>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</si>
  <si>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</si>
  <si>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</si>
  <si>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</si>
  <si>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</si>
  <si>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</si>
  <si>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</si>
  <si>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</si>
  <si>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</si>
  <si>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</si>
  <si>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</si>
  <si>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</si>
  <si>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</si>
  <si>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</si>
  <si>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</si>
  <si>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</si>
  <si>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</si>
  <si>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</si>
  <si>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</si>
  <si>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</si>
  <si>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</si>
  <si>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</si>
  <si>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</si>
  <si>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</si>
  <si>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</si>
  <si>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</si>
  <si>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</si>
  <si>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</si>
  <si>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</si>
  <si>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</si>
  <si>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</si>
  <si>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</si>
  <si>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</si>
  <si>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</si>
  <si>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</si>
  <si>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</si>
  <si>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</si>
  <si>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</si>
  <si>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</si>
  <si>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</si>
  <si>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</si>
  <si>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</si>
  <si>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</si>
  <si>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</si>
  <si>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</si>
  <si>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</si>
  <si>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</si>
  <si>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</si>
  <si>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</si>
  <si>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</si>
  <si>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</si>
  <si>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</si>
  <si>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</si>
  <si>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</si>
  <si>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</si>
  <si>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</si>
  <si>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</si>
  <si>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</si>
  <si>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</si>
  <si>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</si>
  <si>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</si>
  <si>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</si>
  <si>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</si>
  <si>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</si>
  <si>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</si>
  <si>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</si>
  <si>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</si>
  <si>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</si>
  <si>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</si>
  <si>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</si>
  <si>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</si>
  <si>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</si>
  <si>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</si>
  <si>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</si>
  <si>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</si>
  <si>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</si>
  <si>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</si>
  <si>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</si>
  <si>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</si>
  <si>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</si>
  <si>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</si>
  <si>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</si>
  <si>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</si>
  <si>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</si>
  <si>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</si>
  <si>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</si>
  <si>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</si>
  <si>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</si>
  <si>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</si>
  <si>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</si>
  <si>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</si>
  <si>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</si>
  <si>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</si>
  <si>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</si>
  <si>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</si>
  <si>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</si>
  <si>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</si>
  <si>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</si>
  <si>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</si>
  <si>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</si>
  <si>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</si>
  <si>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</si>
  <si>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</si>
  <si>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</si>
  <si>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</si>
  <si>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</si>
  <si>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</si>
  <si>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</si>
  <si>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</si>
  <si>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</si>
  <si>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</si>
  <si>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</si>
  <si>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</si>
  <si>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</si>
  <si>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</si>
  <si>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</si>
  <si>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</si>
  <si>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</si>
  <si>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</si>
  <si>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</si>
  <si>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</si>
  <si>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</si>
  <si>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</si>
  <si>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</si>
  <si>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</si>
  <si>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</si>
  <si>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</si>
  <si>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</si>
  <si>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</si>
  <si>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</si>
  <si>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</si>
  <si>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</si>
  <si>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</si>
  <si>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</si>
  <si>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</si>
  <si>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</si>
  <si>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</si>
  <si>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</si>
  <si>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</si>
  <si>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</si>
  <si>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</si>
  <si>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</si>
  <si>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</si>
  <si>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</si>
  <si>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</si>
  <si>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</si>
  <si>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</si>
  <si>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</si>
  <si>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</si>
  <si>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</si>
  <si>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</si>
  <si>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</si>
  <si>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</si>
  <si>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</si>
  <si>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</si>
  <si>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</si>
  <si>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</si>
  <si>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</si>
  <si>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</si>
  <si>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</si>
  <si>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</si>
  <si>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</si>
  <si>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</si>
  <si>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</si>
  <si>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</si>
  <si>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</si>
  <si>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</si>
  <si>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</si>
  <si>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</si>
  <si>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</si>
  <si>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</si>
  <si>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</si>
  <si>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</si>
  <si>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</si>
  <si>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</si>
  <si>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</si>
  <si>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</si>
  <si>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</si>
  <si>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</si>
  <si>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</si>
  <si>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</si>
  <si>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</si>
  <si>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</si>
  <si>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</si>
  <si>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</si>
  <si>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</si>
  <si>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</si>
  <si>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</si>
  <si>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</si>
  <si>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</si>
  <si>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</si>
  <si>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</si>
  <si>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</si>
  <si>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</si>
  <si>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</si>
  <si>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</si>
  <si>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</si>
  <si>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</si>
  <si>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</si>
  <si>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</si>
  <si>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</si>
  <si>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</si>
  <si>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</si>
  <si>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</si>
  <si>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</si>
  <si>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</si>
  <si>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</si>
  <si>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</si>
  <si>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</si>
  <si>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</si>
  <si>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</si>
  <si>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</si>
  <si>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</si>
  <si>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</si>
  <si>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</si>
  <si>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</si>
  <si>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</si>
  <si>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</si>
  <si>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</si>
  <si>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</si>
  <si>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</si>
  <si>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</si>
  <si>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</si>
  <si>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</si>
  <si>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</si>
  <si>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</si>
  <si>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</si>
  <si>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</si>
  <si>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</si>
  <si>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</si>
  <si>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</si>
  <si>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</si>
  <si>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</si>
  <si>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</si>
  <si>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</si>
  <si>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</si>
  <si>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</si>
  <si>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</si>
  <si>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</si>
  <si>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</si>
  <si>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</si>
  <si>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</si>
  <si>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</si>
  <si>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</si>
  <si>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</si>
  <si>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</si>
  <si>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</si>
  <si>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</si>
  <si>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</si>
  <si>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</si>
  <si>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</si>
  <si>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</si>
  <si>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</si>
  <si>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</si>
  <si>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</si>
  <si>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</si>
  <si>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</si>
  <si>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</si>
  <si>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</si>
  <si>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</si>
  <si>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</si>
  <si>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</si>
  <si>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</si>
  <si>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</si>
  <si>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</si>
  <si>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</si>
  <si>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</si>
  <si>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</si>
  <si>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</si>
  <si>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</si>
  <si>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</si>
  <si>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</si>
  <si>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</si>
  <si>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</si>
  <si>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</si>
  <si>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</si>
  <si>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</si>
  <si>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</si>
  <si>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</si>
  <si>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</si>
  <si>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</si>
  <si>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</si>
  <si>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</si>
  <si>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</si>
  <si>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</si>
  <si>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</si>
  <si>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</si>
  <si>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</si>
  <si>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</si>
  <si>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</si>
  <si>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</si>
  <si>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</si>
  <si>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</si>
  <si>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</si>
  <si>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</si>
  <si>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</si>
  <si>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</si>
  <si>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</si>
  <si>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</si>
  <si>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</si>
  <si>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</si>
  <si>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</si>
  <si>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</si>
  <si>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</si>
  <si>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</si>
  <si>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</si>
  <si>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</si>
  <si>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</si>
  <si>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</si>
  <si>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</si>
  <si>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</si>
  <si>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</si>
  <si>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</si>
  <si>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</si>
  <si>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</si>
  <si>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</si>
  <si>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</si>
  <si>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</si>
  <si>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</si>
  <si>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</si>
  <si>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</si>
  <si>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</si>
  <si>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</si>
  <si>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</si>
  <si>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</si>
  <si>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</si>
  <si>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</si>
  <si>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</si>
  <si>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</si>
  <si>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</si>
  <si>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</si>
  <si>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</si>
  <si>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</si>
  <si>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</si>
  <si>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</si>
  <si>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</si>
  <si>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</si>
  <si>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</si>
  <si>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</si>
  <si>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</si>
  <si>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</si>
  <si>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</si>
  <si>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</si>
  <si>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</si>
  <si>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</si>
  <si>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</si>
  <si>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</si>
  <si>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</si>
  <si>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</si>
  <si>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</si>
  <si>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</si>
  <si>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</si>
  <si>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</si>
  <si>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</si>
  <si>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</si>
  <si>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</si>
  <si>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</si>
  <si>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</si>
  <si>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</si>
  <si>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</si>
  <si>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</si>
  <si>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</si>
  <si>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</si>
  <si>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</si>
  <si>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</si>
  <si>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</si>
  <si>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</si>
  <si>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</si>
  <si>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</si>
  <si>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</si>
  <si>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</si>
  <si>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</si>
  <si>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</si>
  <si>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</si>
  <si>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</si>
  <si>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</si>
  <si>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</si>
  <si>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</si>
  <si>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</si>
  <si>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</si>
  <si>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</si>
  <si>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</si>
  <si>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</si>
  <si>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</si>
  <si>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</si>
  <si>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</si>
  <si>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</si>
  <si>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</si>
  <si>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</si>
  <si>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</si>
  <si>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</si>
  <si>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</si>
  <si>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</si>
  <si>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</si>
  <si>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</si>
  <si>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</si>
  <si>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</si>
  <si>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</si>
  <si>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</si>
  <si>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</si>
  <si>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</si>
  <si>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</si>
  <si>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</si>
  <si>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</si>
  <si>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</si>
  <si>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</si>
  <si>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</si>
  <si>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</si>
  <si>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</si>
  <si>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</si>
  <si>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</si>
  <si>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</si>
  <si>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</si>
  <si>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</si>
  <si>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</si>
  <si>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</si>
  <si>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</si>
  <si>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</si>
  <si>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</si>
  <si>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</si>
  <si>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</si>
  <si>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</si>
  <si>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</si>
  <si>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</si>
  <si>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</si>
  <si>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</si>
  <si>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</si>
  <si>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</si>
  <si>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</si>
  <si>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</si>
  <si>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</si>
  <si>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</si>
  <si>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</si>
  <si>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</si>
  <si>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</si>
  <si>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</si>
  <si>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</si>
  <si>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</si>
  <si>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</si>
  <si>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</si>
  <si>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</si>
  <si>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</si>
  <si>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</si>
  <si>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</si>
  <si>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</si>
  <si>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</si>
  <si>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</si>
  <si>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</si>
  <si>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</si>
  <si>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</si>
  <si>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</si>
  <si>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</si>
  <si>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</si>
  <si>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</si>
  <si>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</si>
  <si>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</si>
  <si>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</si>
  <si>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</si>
  <si>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</si>
  <si>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</si>
  <si>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</si>
  <si>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</si>
  <si>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</si>
  <si>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</si>
  <si>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</si>
  <si>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</si>
  <si>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</si>
  <si>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</si>
  <si>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</si>
  <si>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</si>
  <si>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</si>
  <si>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</si>
  <si>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</si>
  <si>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</si>
  <si>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</si>
  <si>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</si>
  <si>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</si>
  <si>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</si>
  <si>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</si>
  <si>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</si>
  <si>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</si>
  <si>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</si>
  <si>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</si>
  <si>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</si>
  <si>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</si>
  <si>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</si>
  <si>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</si>
  <si>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</si>
  <si>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</si>
  <si>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</si>
  <si>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</si>
  <si>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</si>
  <si>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</si>
  <si>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</si>
  <si>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</si>
  <si>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</si>
  <si>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</si>
  <si>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</si>
  <si>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</si>
  <si>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</si>
  <si>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</si>
  <si>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</si>
  <si>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</si>
  <si>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</si>
  <si>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</si>
  <si>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</si>
  <si>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</si>
  <si>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</si>
  <si>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</si>
  <si>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</si>
  <si>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</si>
  <si>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</si>
  <si>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</si>
  <si>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</si>
  <si>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</si>
  <si>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</si>
  <si>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</si>
  <si>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</si>
  <si>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</si>
  <si>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</si>
  <si>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</si>
  <si>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</si>
  <si>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</si>
  <si>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</si>
  <si>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</si>
  <si>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</si>
  <si>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</si>
  <si>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</si>
  <si>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</si>
  <si>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</si>
  <si>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</si>
  <si>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</si>
  <si>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</si>
  <si>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</si>
  <si>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</si>
  <si>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</si>
  <si>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</si>
  <si>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</si>
  <si>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</si>
  <si>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</si>
  <si>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</si>
  <si>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</si>
  <si>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</si>
  <si>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</si>
  <si>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</si>
  <si>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</si>
  <si>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</si>
  <si>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</si>
  <si>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</si>
  <si>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</si>
  <si>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</si>
  <si>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</si>
  <si>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</si>
  <si>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</si>
  <si>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</si>
  <si>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</si>
  <si>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</si>
  <si>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</si>
  <si>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</si>
  <si>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</si>
  <si>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</si>
  <si>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</si>
  <si>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</si>
  <si>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</si>
  <si>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</si>
  <si>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</si>
  <si>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</si>
  <si>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</si>
  <si>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</si>
  <si>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</si>
  <si>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</si>
  <si>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</si>
  <si>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</si>
  <si>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</si>
  <si>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</si>
  <si>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</si>
  <si>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</si>
  <si>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</si>
  <si>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</si>
  <si>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</si>
  <si>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</si>
  <si>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</si>
  <si>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</si>
  <si>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</si>
  <si>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</si>
  <si>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</si>
  <si>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</si>
  <si>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</si>
  <si>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</si>
  <si>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</si>
  <si>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</si>
  <si>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</si>
  <si>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</si>
  <si>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</si>
  <si>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</si>
  <si>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</si>
  <si>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</si>
  <si>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</si>
  <si>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</si>
  <si>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</si>
  <si>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</si>
  <si>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</si>
  <si>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</si>
  <si>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</si>
  <si>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</si>
  <si>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</si>
  <si>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</si>
  <si>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</si>
  <si>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</si>
  <si>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</si>
  <si>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</si>
  <si>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</si>
  <si>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</si>
  <si>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</si>
  <si>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</si>
  <si>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</si>
  <si>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</si>
  <si>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</si>
  <si>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</si>
  <si>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</si>
  <si>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</si>
  <si>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</si>
  <si>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</si>
  <si>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</si>
  <si>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</si>
  <si>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</si>
  <si>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</si>
  <si>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</si>
  <si>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</si>
  <si>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</si>
  <si>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</si>
  <si>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</si>
  <si>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</si>
  <si>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</si>
  <si>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</si>
  <si>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</si>
  <si>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</si>
  <si>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</si>
  <si>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</si>
  <si>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</si>
  <si>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</si>
  <si>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</si>
  <si>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</si>
  <si>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</si>
  <si>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</si>
  <si>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</si>
  <si>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</si>
  <si>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</si>
  <si>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</si>
  <si>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</si>
  <si>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</si>
  <si>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</si>
  <si>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</si>
  <si>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</si>
  <si>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</si>
  <si>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</si>
  <si>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</si>
  <si>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</si>
  <si>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</si>
  <si>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</si>
  <si>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</si>
  <si>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</si>
  <si>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</si>
  <si>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</si>
  <si>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</si>
  <si>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</si>
  <si>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</si>
  <si>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</si>
  <si>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</si>
  <si>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</si>
  <si>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</si>
  <si>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</si>
  <si>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</si>
  <si>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</si>
  <si>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</si>
  <si>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</si>
  <si>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</si>
  <si>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</si>
  <si>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</si>
  <si>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</si>
  <si>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</si>
  <si>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</si>
  <si>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</si>
  <si>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</si>
  <si>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</si>
  <si>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</si>
  <si>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</si>
  <si>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</si>
  <si>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</si>
  <si>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</si>
  <si>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</si>
  <si>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</si>
  <si>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</si>
  <si>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</si>
  <si>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</si>
  <si>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</si>
  <si>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</si>
  <si>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</si>
  <si>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</si>
  <si>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</si>
  <si>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</si>
  <si>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</si>
  <si>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</si>
  <si>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</si>
  <si>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</si>
  <si>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</si>
  <si>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</si>
  <si>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</si>
  <si>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</si>
  <si>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</si>
  <si>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</si>
  <si>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</si>
  <si>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</si>
  <si>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</si>
  <si>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</si>
  <si>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</si>
  <si>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</si>
  <si>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</si>
  <si>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</si>
  <si>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</si>
  <si>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</si>
  <si>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</si>
  <si>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</si>
  <si>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</si>
  <si>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</si>
  <si>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</si>
  <si>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</si>
  <si>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</si>
  <si>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</si>
  <si>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</si>
  <si>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</si>
  <si>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</si>
  <si>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</si>
  <si>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</si>
  <si>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</si>
  <si>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</si>
  <si>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</si>
  <si>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</si>
  <si>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</si>
  <si>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</si>
  <si>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</si>
  <si>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</si>
  <si>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</si>
  <si>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</si>
  <si>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</si>
  <si>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</si>
  <si>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</si>
  <si>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</si>
  <si>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</si>
  <si>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</si>
  <si>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</si>
  <si>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</si>
  <si>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</si>
  <si>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</si>
  <si>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</si>
  <si>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</si>
  <si>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</si>
  <si>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</si>
  <si>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</si>
  <si>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</si>
  <si>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</si>
  <si>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</si>
  <si>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</si>
  <si>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</si>
  <si>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</si>
  <si>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</si>
  <si>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</si>
  <si>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</si>
  <si>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</si>
  <si>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</si>
  <si>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</si>
  <si>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</si>
  <si>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</si>
  <si>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</si>
  <si>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</si>
  <si>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</si>
  <si>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</si>
  <si>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</si>
  <si>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</si>
  <si>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</si>
  <si>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</si>
  <si>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</si>
  <si>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</si>
  <si>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</si>
  <si>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</si>
  <si>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</si>
  <si>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</si>
  <si>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</si>
  <si>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</si>
  <si>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</si>
  <si>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</si>
  <si>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</si>
  <si>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</si>
  <si>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</si>
  <si>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</si>
  <si>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</si>
  <si>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</si>
  <si>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</si>
  <si>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</si>
  <si>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</si>
  <si>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</si>
  <si>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</si>
  <si>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</si>
  <si>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</si>
  <si>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</si>
  <si>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</si>
  <si>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</si>
  <si>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</si>
  <si>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</si>
  <si>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</si>
  <si>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</si>
  <si>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</si>
  <si>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</si>
  <si>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</si>
  <si>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</si>
  <si>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</si>
  <si>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</si>
  <si>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</si>
  <si>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</si>
  <si>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</si>
  <si>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</si>
  <si>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</si>
  <si>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</si>
  <si>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</si>
  <si>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</si>
  <si>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</si>
  <si>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</si>
  <si>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</si>
  <si>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</si>
  <si>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</si>
  <si>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</si>
  <si>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</si>
  <si>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</si>
  <si>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</si>
  <si>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</si>
  <si>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</si>
  <si>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</si>
  <si>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</si>
  <si>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</si>
  <si>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</si>
  <si>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</si>
  <si>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</si>
  <si>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</si>
  <si>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</si>
  <si>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</si>
  <si>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</si>
  <si>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</si>
  <si>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</si>
  <si>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</si>
  <si>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</si>
  <si>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</si>
  <si>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</si>
  <si>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</si>
  <si>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</si>
  <si>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</si>
  <si>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</si>
  <si>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</si>
  <si>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</si>
  <si>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</si>
  <si>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</si>
  <si>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</si>
  <si>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</si>
  <si>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</si>
  <si>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</si>
  <si>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</si>
  <si>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</si>
  <si>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</si>
  <si>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</si>
  <si>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</si>
  <si>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</si>
  <si>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</si>
  <si>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</si>
  <si>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</si>
  <si>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</si>
  <si>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</si>
  <si>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</si>
  <si>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</si>
  <si>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</si>
  <si>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</si>
  <si>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</si>
  <si>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</si>
  <si>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</si>
  <si>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</si>
  <si>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</si>
  <si>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</si>
  <si>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</si>
  <si>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</si>
  <si>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</si>
  <si>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</si>
  <si>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</si>
  <si>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</si>
  <si>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</si>
  <si>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</si>
  <si>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</si>
  <si>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</si>
  <si>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</si>
  <si>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</si>
  <si>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</si>
  <si>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</si>
  <si>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</si>
  <si>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</si>
  <si>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</si>
  <si>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</si>
  <si>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</si>
  <si>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</si>
  <si>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</si>
  <si>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</si>
  <si>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</si>
  <si>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</si>
  <si>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</si>
  <si>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</si>
  <si>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</si>
  <si>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</si>
  <si>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</si>
  <si>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</si>
  <si>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</si>
  <si>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</si>
  <si>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</si>
  <si>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</si>
  <si>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</si>
  <si>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</si>
  <si>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</si>
  <si>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</si>
  <si>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</si>
  <si>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</si>
  <si>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</si>
  <si>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</si>
  <si>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</si>
  <si>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</si>
  <si>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</si>
  <si>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</si>
  <si>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</si>
  <si>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</si>
  <si>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</si>
  <si>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</si>
  <si>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</si>
  <si>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</si>
  <si>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</si>
  <si>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</si>
  <si>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</si>
  <si>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</si>
  <si>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</si>
  <si>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</si>
  <si>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</si>
  <si>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</si>
  <si>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</si>
  <si>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</si>
  <si>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</si>
  <si>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</si>
  <si>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</si>
  <si>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</si>
  <si>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</si>
  <si>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</si>
  <si>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</si>
  <si>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</si>
  <si>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</si>
  <si>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</si>
  <si>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</si>
  <si>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</si>
  <si>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</si>
  <si>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</si>
  <si>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</si>
  <si>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</si>
  <si>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</si>
  <si>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</si>
  <si>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</si>
  <si>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</si>
  <si>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</si>
  <si>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</si>
  <si>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</si>
  <si>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</si>
  <si>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</si>
  <si>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</si>
  <si>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</si>
  <si>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</si>
  <si>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</si>
  <si>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</si>
  <si>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</si>
  <si>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</si>
  <si>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</si>
  <si>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</si>
  <si>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</si>
  <si>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</si>
  <si>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</si>
  <si>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</si>
  <si>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</si>
  <si>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</si>
  <si>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</si>
  <si>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</si>
  <si>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</si>
  <si>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</si>
  <si>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</si>
  <si>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</si>
  <si>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</si>
  <si>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</si>
  <si>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</si>
  <si>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</si>
  <si>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</si>
  <si>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</si>
  <si>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</si>
  <si>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</si>
  <si>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</si>
  <si>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</si>
  <si>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</si>
  <si>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</si>
  <si>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</si>
  <si>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</si>
  <si>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</si>
  <si>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</si>
  <si>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</si>
  <si>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</si>
  <si>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</si>
  <si>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</si>
  <si>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</si>
  <si>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</si>
  <si>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</si>
  <si>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</si>
  <si>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</si>
  <si>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</si>
  <si>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</si>
  <si>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</si>
  <si>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</si>
  <si>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</si>
  <si>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</si>
  <si>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</si>
  <si>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</si>
  <si>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</si>
  <si>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</si>
  <si>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</si>
  <si>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</si>
  <si>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</si>
  <si>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</si>
  <si>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</si>
  <si>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</si>
  <si>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</si>
  <si>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</si>
  <si>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</si>
  <si>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</si>
  <si>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</si>
  <si>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</si>
  <si>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</si>
  <si>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</si>
  <si>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</si>
  <si>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</si>
  <si>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</si>
  <si>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</si>
  <si>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</si>
  <si>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</si>
  <si>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</si>
  <si>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</si>
  <si>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</si>
  <si>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</si>
  <si>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</si>
  <si>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</si>
  <si>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</si>
  <si>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</si>
  <si>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</si>
  <si>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</si>
  <si>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</si>
  <si>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</si>
  <si>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</si>
  <si>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</si>
  <si>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</si>
  <si>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</si>
  <si>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</si>
  <si>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</si>
  <si>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</si>
  <si>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</si>
  <si>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</si>
  <si>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</si>
  <si>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</si>
  <si>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</si>
  <si>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</si>
  <si>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</si>
  <si>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</si>
  <si>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</si>
  <si>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</si>
  <si>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</si>
  <si>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</si>
  <si>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</si>
  <si>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</si>
  <si>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</si>
  <si>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</si>
  <si>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</si>
  <si>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</si>
  <si>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</si>
  <si>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</si>
  <si>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</si>
  <si>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</si>
  <si>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</si>
  <si>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</si>
  <si>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</si>
  <si>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</si>
  <si>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</si>
  <si>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</si>
  <si>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</si>
  <si>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</si>
  <si>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</si>
  <si>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</si>
  <si>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</si>
  <si>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</si>
  <si>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</si>
  <si>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</si>
  <si>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</si>
  <si>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</si>
  <si>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</si>
  <si>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</si>
  <si>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</si>
  <si>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</si>
  <si>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</si>
  <si>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</si>
  <si>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</si>
  <si>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</si>
  <si>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</si>
  <si>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</si>
  <si>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</si>
  <si>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</si>
  <si>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</si>
  <si>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</si>
  <si>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</si>
  <si>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</si>
  <si>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</si>
  <si>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</si>
  <si>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</si>
  <si>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</si>
  <si>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</si>
  <si>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</si>
  <si>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</si>
  <si>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</si>
  <si>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</si>
  <si>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</si>
  <si>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</si>
  <si>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</si>
  <si>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</si>
  <si>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</si>
  <si>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</si>
  <si>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</si>
  <si>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</si>
  <si>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</si>
  <si>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</si>
  <si>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</si>
  <si>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</si>
  <si>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</si>
  <si>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</si>
  <si>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</si>
  <si>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</si>
  <si>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</si>
  <si>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</si>
  <si>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</si>
  <si>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</si>
  <si>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</si>
  <si>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</si>
  <si>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</si>
  <si>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</si>
  <si>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</si>
  <si>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</si>
  <si>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</si>
  <si>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</si>
  <si>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</si>
  <si>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</si>
  <si>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</si>
  <si>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</si>
  <si>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</si>
  <si>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</si>
  <si>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</si>
  <si>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</si>
  <si>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</si>
  <si>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</si>
  <si>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</si>
  <si>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</si>
  <si>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</si>
  <si>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</si>
  <si>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</si>
  <si>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</si>
  <si>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</si>
  <si>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</si>
  <si>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</si>
  <si>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</si>
  <si>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</si>
  <si>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</si>
  <si>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</si>
  <si>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</si>
  <si>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</si>
  <si>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</si>
  <si>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</si>
  <si>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</si>
  <si>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</si>
  <si>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</si>
  <si>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</si>
  <si>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</si>
  <si>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</si>
  <si>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</si>
  <si>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</si>
  <si>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</si>
  <si>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</si>
  <si>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</si>
  <si>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</si>
  <si>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</si>
  <si>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</si>
  <si>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</si>
  <si>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</si>
  <si>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</si>
  <si>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</si>
  <si>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</si>
  <si>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</si>
  <si>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</si>
  <si>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</si>
  <si>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</si>
  <si>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</si>
  <si>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</si>
  <si>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</si>
  <si>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</si>
  <si>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</si>
  <si>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</si>
  <si>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</si>
  <si>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</si>
  <si>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</si>
  <si>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</si>
  <si>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</si>
  <si>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</si>
  <si>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</si>
  <si>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</si>
  <si>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</si>
  <si>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</si>
  <si>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</si>
  <si>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</si>
  <si>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</si>
  <si>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</si>
  <si>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</si>
  <si>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</si>
  <si>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</si>
  <si>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</si>
  <si>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</si>
  <si>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</si>
  <si>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</si>
  <si>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</si>
  <si>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</si>
  <si>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</si>
  <si>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</si>
  <si>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</si>
  <si>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</si>
  <si>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</si>
  <si>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</si>
  <si>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</si>
  <si>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</si>
  <si>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</si>
  <si>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</si>
  <si>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</si>
  <si>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</si>
  <si>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</si>
  <si>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</si>
  <si>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</si>
  <si>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</si>
  <si>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</si>
  <si>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</si>
  <si>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</si>
  <si>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</si>
  <si>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</si>
  <si>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</si>
  <si>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</si>
  <si>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</si>
  <si>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</si>
  <si>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</si>
  <si>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</si>
  <si>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</si>
  <si>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</si>
  <si>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</si>
  <si>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</si>
  <si>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</si>
  <si>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</si>
  <si>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</si>
  <si>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</si>
  <si>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</si>
  <si>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</si>
  <si>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</si>
  <si>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</si>
  <si>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</si>
  <si>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</si>
  <si>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</si>
  <si>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</si>
  <si>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</si>
  <si>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</si>
  <si>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</si>
  <si>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</si>
  <si>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</si>
  <si>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</si>
  <si>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</si>
  <si>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</si>
  <si>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</si>
  <si>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</si>
  <si>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</si>
  <si>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</si>
  <si>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</si>
  <si>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</si>
  <si>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</si>
  <si>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</si>
  <si>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</si>
  <si>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</si>
  <si>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</si>
  <si>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</si>
  <si>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</si>
  <si>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</si>
  <si>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</si>
  <si>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</si>
  <si>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</si>
  <si>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</si>
  <si>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</si>
  <si>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</si>
  <si>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</si>
  <si>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</si>
  <si>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</si>
  <si>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</si>
  <si>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</si>
  <si>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</si>
  <si>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</si>
  <si>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</si>
  <si>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</si>
  <si>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</si>
  <si>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</si>
  <si>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</si>
  <si>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</si>
  <si>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</si>
  <si>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</si>
  <si>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</si>
  <si>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</si>
  <si>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</si>
  <si>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</si>
  <si>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</si>
  <si>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</si>
  <si>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</si>
  <si>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</si>
  <si>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</si>
  <si>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</si>
  <si>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</si>
  <si>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</si>
  <si>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</si>
  <si>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</si>
  <si>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</si>
  <si>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</si>
  <si>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</si>
  <si>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</si>
  <si>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</si>
  <si>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</si>
  <si>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</si>
  <si>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</si>
  <si>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</si>
  <si>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</si>
  <si>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</si>
  <si>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</si>
  <si>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</si>
  <si>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</si>
  <si>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</si>
  <si>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</si>
  <si>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</si>
  <si>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</si>
  <si>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</si>
  <si>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</si>
  <si>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</si>
  <si>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</si>
  <si>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</si>
  <si>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</si>
  <si>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</si>
  <si>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</si>
  <si>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</si>
  <si>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</si>
  <si>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</si>
  <si>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</si>
  <si>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</si>
  <si>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</si>
  <si>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</si>
  <si>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</si>
  <si>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</si>
  <si>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</si>
  <si>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</si>
  <si>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</si>
  <si>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</si>
  <si>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</si>
  <si>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</si>
  <si>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</si>
  <si>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</si>
  <si>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</si>
  <si>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</si>
  <si>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</si>
  <si>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</si>
  <si>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</si>
  <si>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</si>
  <si>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</si>
  <si>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</si>
  <si>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</si>
  <si>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</si>
  <si>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</si>
  <si>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</si>
  <si>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</si>
  <si>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</si>
  <si>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</si>
  <si>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</si>
  <si>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</si>
  <si>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</si>
  <si>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</si>
  <si>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</si>
  <si>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</si>
  <si>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</si>
  <si>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</si>
  <si>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</si>
  <si>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</si>
  <si>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</si>
  <si>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</si>
  <si>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</si>
  <si>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</si>
  <si>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</si>
  <si>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</si>
  <si>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</si>
  <si>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</si>
  <si>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</si>
  <si>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</si>
  <si>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</si>
  <si>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</si>
  <si>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</si>
  <si>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</si>
  <si>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</si>
  <si>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</si>
  <si>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</si>
  <si>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</si>
  <si>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</si>
  <si>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</si>
  <si>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</si>
  <si>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</si>
  <si>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</si>
  <si>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</si>
  <si>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</si>
  <si>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</si>
  <si>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</si>
  <si>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</si>
  <si>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</si>
  <si>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</si>
  <si>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</si>
  <si>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</si>
  <si>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</si>
  <si>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</si>
  <si>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</si>
  <si>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</si>
  <si>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</si>
  <si>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</si>
  <si>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</si>
  <si>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</si>
  <si>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</si>
  <si>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</si>
  <si>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</si>
  <si>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</si>
  <si>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</si>
  <si>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</si>
  <si>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</si>
  <si>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</si>
  <si>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</si>
  <si>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</si>
  <si>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</si>
  <si>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</si>
  <si>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</si>
  <si>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</si>
  <si>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</si>
  <si>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</si>
  <si>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</si>
  <si>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</si>
  <si>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</si>
  <si>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</si>
  <si>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</si>
  <si>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</si>
  <si>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</si>
  <si>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</si>
  <si>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</si>
  <si>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</si>
  <si>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</si>
  <si>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</si>
  <si>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</si>
  <si>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</si>
  <si>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</si>
  <si>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</si>
  <si>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</si>
  <si>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</si>
  <si>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</si>
  <si>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</si>
  <si>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</si>
  <si>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</si>
  <si>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</si>
  <si>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</si>
  <si>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</si>
  <si>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</si>
  <si>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</si>
  <si>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</si>
  <si>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</si>
  <si>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</si>
  <si>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</si>
  <si>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</si>
  <si>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</si>
  <si>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</si>
  <si>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</si>
  <si>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</si>
  <si>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</si>
  <si>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</si>
  <si>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</si>
  <si>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</si>
  <si>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</si>
  <si>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</si>
  <si>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</si>
  <si>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</si>
  <si>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</si>
  <si>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</si>
  <si>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</si>
  <si>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</si>
  <si>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</si>
  <si>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</si>
  <si>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</si>
  <si>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</si>
  <si>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</si>
  <si>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</si>
  <si>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</si>
  <si>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</si>
  <si>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</si>
  <si>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</si>
  <si>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</si>
  <si>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</si>
  <si>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</si>
  <si>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</si>
  <si>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</si>
  <si>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</si>
  <si>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</si>
  <si>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</si>
  <si>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</si>
  <si>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</si>
  <si>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</si>
  <si>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</si>
  <si>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</si>
  <si>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</si>
  <si>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</si>
  <si>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</si>
  <si>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</si>
  <si>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</si>
  <si>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</si>
  <si>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</si>
  <si>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</si>
  <si>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</si>
  <si>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</si>
  <si>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</si>
  <si>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</si>
  <si>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</si>
  <si>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</si>
  <si>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</si>
  <si>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</si>
  <si>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</si>
  <si>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</si>
  <si>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</si>
  <si>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</si>
  <si>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</si>
  <si>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</si>
  <si>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</si>
  <si>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</si>
  <si>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</si>
  <si>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</si>
  <si>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</si>
  <si>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</si>
  <si>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</si>
  <si>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</si>
  <si>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</si>
  <si>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</si>
  <si>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</si>
  <si>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</si>
  <si>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</si>
  <si>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</si>
  <si>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</si>
  <si>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</si>
  <si>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</si>
  <si>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</si>
  <si>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</si>
  <si>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</si>
  <si>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</si>
  <si>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</si>
  <si>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</si>
  <si>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</si>
  <si>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</si>
  <si>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</si>
  <si>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</si>
  <si>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</si>
  <si>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</si>
  <si>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</si>
  <si>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</si>
  <si>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</si>
  <si>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</si>
  <si>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</si>
  <si>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</si>
  <si>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</si>
  <si>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</si>
  <si>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</si>
  <si>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</si>
  <si>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</si>
  <si>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</si>
  <si>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</si>
  <si>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</si>
  <si>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</si>
  <si>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</si>
  <si>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</si>
  <si>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</si>
  <si>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</si>
  <si>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</si>
  <si>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</si>
  <si>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</si>
  <si>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</si>
  <si>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</si>
  <si>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</si>
  <si>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</si>
  <si>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</si>
  <si>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</si>
  <si>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</si>
  <si>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</si>
  <si>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</si>
  <si>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</si>
  <si>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</si>
  <si>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</si>
  <si>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</si>
  <si>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</si>
  <si>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</si>
  <si>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</si>
  <si>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</si>
  <si>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</si>
  <si>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</si>
  <si>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</si>
  <si>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</si>
  <si>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</si>
  <si>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</si>
  <si>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</si>
  <si>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</si>
  <si>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</si>
  <si>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</si>
  <si>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</si>
  <si>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</si>
  <si>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</si>
  <si>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</si>
  <si>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</si>
  <si>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</si>
  <si>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</si>
  <si>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</si>
  <si>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</si>
  <si>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</si>
  <si>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</si>
  <si>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</si>
  <si>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</si>
  <si>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</si>
  <si>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</si>
  <si>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</si>
  <si>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</si>
  <si>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</si>
  <si>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</si>
  <si>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</si>
  <si>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</si>
  <si>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</si>
  <si>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</si>
  <si>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</si>
  <si>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</si>
  <si>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</si>
  <si>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</si>
  <si>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</si>
  <si>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</si>
  <si>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</si>
  <si>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</si>
  <si>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</si>
  <si>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</si>
  <si>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</si>
  <si>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</si>
  <si>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</si>
  <si>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</si>
  <si>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</si>
  <si>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</si>
  <si>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</si>
  <si>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</si>
  <si>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</si>
  <si>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</si>
  <si>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</si>
  <si>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</si>
  <si>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</si>
  <si>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</si>
  <si>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</si>
  <si>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</si>
  <si>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</si>
  <si>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</si>
  <si>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</si>
  <si>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</si>
  <si>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</si>
  <si>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</si>
  <si>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</si>
  <si>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</si>
  <si>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</si>
  <si>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</si>
  <si>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</si>
  <si>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</si>
  <si>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</si>
  <si>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</si>
  <si>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</si>
  <si>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</si>
  <si>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</si>
  <si>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</si>
  <si>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</si>
  <si>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</si>
  <si>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</si>
  <si>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</si>
  <si>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</si>
  <si>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</si>
  <si>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</si>
  <si>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</si>
  <si>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</si>
  <si>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</si>
  <si>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</si>
  <si>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</si>
  <si>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</si>
  <si>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</si>
  <si>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</si>
  <si>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</si>
  <si>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</si>
  <si>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</si>
  <si>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</si>
  <si>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</si>
  <si>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</si>
  <si>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</si>
  <si>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</si>
  <si>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</si>
  <si>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</si>
  <si>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</si>
  <si>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</si>
  <si>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</si>
  <si>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</si>
  <si>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</si>
  <si>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</si>
  <si>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</si>
  <si>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</si>
  <si>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</si>
  <si>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</si>
  <si>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</si>
  <si>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</si>
  <si>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</si>
  <si>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</si>
  <si>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</si>
  <si>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</si>
  <si>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</si>
  <si>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</si>
  <si>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</si>
  <si>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</si>
  <si>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</si>
  <si>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</si>
  <si>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</si>
  <si>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</si>
  <si>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</si>
  <si>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</si>
  <si>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</si>
  <si>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</si>
  <si>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</si>
  <si>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</si>
  <si>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</si>
  <si>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</si>
  <si>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</si>
  <si>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</si>
  <si>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</si>
  <si>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</si>
  <si>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</si>
  <si>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</si>
  <si>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</si>
  <si>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</si>
  <si>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</si>
  <si>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</si>
  <si>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</si>
  <si>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</si>
  <si>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</si>
  <si>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</si>
  <si>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</si>
  <si>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</si>
  <si>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</si>
  <si>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</si>
  <si>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</si>
  <si>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</si>
  <si>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</si>
  <si>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</si>
  <si>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</si>
  <si>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</si>
  <si>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</si>
  <si>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</si>
  <si>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</si>
  <si>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</si>
  <si>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</si>
  <si>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</si>
  <si>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</si>
  <si>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</si>
  <si>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</si>
  <si>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</si>
  <si>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</si>
  <si>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</si>
  <si>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</si>
  <si>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</si>
  <si>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</si>
  <si>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</si>
  <si>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</si>
  <si>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</si>
  <si>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</si>
  <si>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</si>
  <si>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</si>
  <si>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</si>
  <si>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</si>
  <si>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</si>
  <si>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</si>
  <si>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</si>
  <si>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</si>
  <si>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</si>
  <si>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</si>
  <si>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</si>
  <si>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</si>
  <si>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</si>
  <si>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</si>
  <si>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</si>
  <si>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</si>
  <si>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</si>
  <si>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</si>
  <si>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</si>
  <si>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</si>
  <si>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</si>
  <si>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</si>
  <si>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</si>
  <si>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</si>
  <si>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</si>
  <si>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</si>
  <si>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</si>
  <si>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</si>
  <si>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</si>
  <si>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</si>
  <si>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</si>
  <si>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</si>
  <si>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</si>
  <si>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</si>
  <si>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</si>
  <si>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</si>
  <si>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</si>
  <si>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</si>
  <si>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</si>
  <si>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</si>
  <si>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</si>
  <si>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</si>
  <si>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</si>
  <si>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</si>
  <si>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</si>
  <si>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</si>
  <si>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</si>
  <si>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</si>
  <si>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</si>
  <si>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</si>
  <si>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</si>
  <si>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</si>
  <si>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</si>
  <si>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</si>
  <si>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</si>
  <si>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</si>
  <si>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</si>
  <si>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</si>
  <si>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</si>
  <si>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</si>
  <si>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</si>
  <si>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</si>
  <si>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</si>
  <si>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</si>
  <si>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</si>
  <si>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</si>
  <si>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</si>
  <si>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</si>
  <si>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</si>
  <si>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</si>
  <si>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</si>
  <si>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</si>
  <si>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</si>
  <si>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</si>
  <si>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</si>
  <si>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</si>
  <si>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</si>
  <si>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</si>
  <si>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</si>
  <si>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</si>
  <si>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</si>
  <si>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</si>
  <si>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</si>
  <si>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</si>
  <si>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</si>
  <si>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</si>
  <si>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</si>
  <si>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</si>
  <si>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</si>
  <si>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</si>
  <si>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</si>
  <si>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</si>
  <si>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</si>
  <si>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</si>
  <si>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</si>
  <si>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</si>
  <si>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</si>
  <si>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</si>
  <si>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</si>
  <si>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</si>
  <si>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</si>
  <si>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</si>
  <si>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</si>
  <si>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</si>
  <si>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</si>
  <si>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</si>
  <si>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</si>
  <si>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</si>
  <si>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</si>
  <si>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</si>
  <si>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</si>
  <si>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</si>
  <si>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</si>
  <si>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</si>
  <si>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</si>
  <si>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</si>
  <si>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</si>
  <si>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</si>
  <si>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</si>
  <si>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</si>
  <si>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</si>
  <si>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</si>
  <si>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</si>
  <si>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</si>
  <si>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</si>
  <si>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</si>
  <si>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</si>
  <si>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</si>
  <si>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</si>
  <si>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</si>
  <si>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</si>
  <si>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</si>
  <si>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</si>
  <si>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</si>
  <si>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</si>
  <si>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</si>
  <si>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</si>
  <si>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</si>
  <si>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</si>
  <si>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</si>
  <si>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</si>
  <si>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</si>
  <si>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</si>
  <si>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</si>
  <si>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</si>
  <si>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</si>
  <si>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</si>
  <si>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</si>
  <si>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</si>
  <si>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</si>
  <si>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</si>
  <si>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</si>
  <si>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</si>
  <si>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</si>
  <si>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</si>
  <si>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</si>
  <si>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</si>
  <si>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</si>
  <si>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</si>
  <si>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</si>
  <si>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</si>
  <si>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</si>
  <si>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</si>
  <si>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</si>
  <si>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</si>
  <si>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</si>
  <si>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</si>
  <si>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</si>
  <si>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</si>
  <si>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</si>
  <si>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</si>
  <si>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</si>
  <si>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</si>
  <si>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</si>
  <si>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</si>
  <si>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</si>
  <si>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</si>
  <si>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</si>
  <si>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</si>
  <si>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</si>
  <si>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</si>
  <si>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</si>
  <si>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</si>
  <si>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</si>
  <si>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</si>
  <si>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</si>
  <si>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</si>
  <si>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</si>
  <si>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</si>
  <si>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</si>
  <si>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</si>
  <si>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</si>
  <si>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</si>
  <si>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</si>
  <si>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</si>
  <si>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</si>
  <si>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</si>
  <si>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</si>
  <si>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</si>
  <si>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</si>
  <si>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</si>
  <si>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</si>
  <si>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</si>
  <si>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</si>
  <si>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</si>
  <si>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</si>
  <si>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</si>
  <si>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</si>
  <si>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</si>
  <si>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</si>
  <si>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</si>
  <si>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</si>
  <si>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</si>
  <si>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</si>
  <si>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</si>
  <si>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</si>
  <si>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</si>
  <si>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</si>
  <si>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</si>
  <si>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</si>
  <si>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</si>
  <si>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</si>
  <si>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</si>
  <si>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</si>
  <si>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</si>
  <si>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</si>
  <si>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</si>
  <si>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</si>
  <si>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</si>
  <si>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</si>
  <si>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</si>
  <si>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</si>
  <si>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</si>
  <si>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</si>
  <si>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</si>
  <si>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</si>
  <si>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</si>
  <si>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</si>
  <si>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</si>
  <si>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</si>
  <si>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</si>
  <si>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</si>
  <si>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</si>
  <si>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</si>
  <si>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</si>
  <si>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</si>
  <si>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</si>
  <si>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</si>
  <si>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</si>
  <si>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</si>
  <si>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</si>
  <si>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</si>
  <si>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</si>
  <si>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</si>
  <si>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</si>
  <si>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</si>
  <si>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</si>
  <si>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</si>
  <si>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</si>
  <si>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</si>
  <si>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</si>
  <si>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</si>
  <si>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</si>
  <si>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</si>
  <si>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</si>
  <si>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</si>
  <si>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</si>
  <si>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</si>
  <si>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</si>
  <si>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</si>
  <si>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</si>
  <si>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</si>
  <si>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</si>
  <si>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</si>
  <si>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</si>
  <si>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</si>
  <si>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</si>
  <si>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</si>
  <si>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</si>
  <si>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</si>
  <si>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</si>
  <si>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</si>
  <si>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</si>
  <si>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</si>
  <si>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</si>
  <si>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</si>
  <si>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</si>
  <si>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</si>
  <si>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</si>
  <si>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</si>
  <si>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</si>
  <si>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</si>
  <si>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</si>
  <si>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</si>
  <si>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</si>
  <si>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</si>
  <si>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</si>
  <si>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</si>
  <si>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</si>
  <si>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</si>
  <si>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</si>
  <si>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</si>
  <si>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</si>
  <si>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</si>
  <si>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</si>
  <si>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</si>
  <si>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</si>
  <si>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</si>
  <si>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</si>
  <si>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</si>
  <si>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</si>
  <si>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</si>
  <si>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</si>
  <si>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</si>
  <si>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</si>
  <si>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</si>
  <si>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</si>
  <si>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</si>
  <si>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</si>
  <si>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</si>
  <si>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</si>
  <si>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</si>
  <si>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</si>
  <si>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</si>
  <si>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</si>
  <si>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</si>
  <si>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</si>
  <si>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</si>
  <si>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</si>
  <si>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</si>
  <si>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</si>
  <si>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</si>
  <si>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</si>
  <si>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</si>
  <si>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</si>
  <si>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</si>
  <si>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</si>
  <si>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</si>
  <si>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</si>
  <si>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</si>
  <si>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</si>
  <si>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</si>
  <si>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</si>
  <si>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</si>
  <si>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</si>
  <si>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</si>
  <si>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</si>
  <si>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</si>
  <si>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</si>
  <si>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</si>
  <si>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</si>
  <si>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</si>
  <si>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</si>
  <si>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</si>
  <si>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</si>
  <si>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</si>
  <si>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</si>
  <si>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</si>
  <si>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</si>
  <si>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</si>
  <si>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</si>
  <si>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</si>
  <si>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</si>
  <si>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</si>
  <si>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</si>
  <si>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</si>
  <si>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</si>
  <si>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</si>
  <si>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</si>
  <si>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</si>
  <si>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</si>
  <si>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</si>
  <si>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</si>
  <si>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</si>
  <si>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</si>
  <si>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</si>
  <si>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</si>
  <si>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</si>
  <si>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</si>
  <si>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</si>
  <si>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</si>
  <si>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</si>
  <si>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</si>
  <si>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</si>
  <si>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</si>
  <si>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</si>
  <si>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</si>
  <si>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</si>
  <si>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</si>
  <si>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</si>
  <si>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</si>
  <si>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</si>
  <si>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</si>
  <si>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</si>
  <si>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</si>
  <si>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</si>
  <si>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</si>
  <si>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</si>
  <si>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</si>
  <si>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</si>
  <si>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</si>
  <si>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</si>
  <si>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</si>
  <si>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</si>
  <si>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</si>
  <si>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</si>
  <si>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</si>
  <si>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</si>
  <si>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</si>
  <si>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</si>
  <si>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</si>
  <si>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</si>
  <si>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</si>
  <si>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</si>
  <si>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</si>
  <si>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</si>
  <si>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</si>
  <si>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</si>
  <si>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</si>
  <si>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</si>
  <si>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</si>
  <si>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</si>
  <si>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</si>
  <si>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</si>
  <si>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</si>
  <si>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</si>
  <si>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</si>
  <si>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</si>
  <si>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</si>
  <si>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</si>
  <si>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</si>
  <si>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</si>
  <si>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</si>
  <si>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</si>
  <si>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</si>
  <si>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</si>
  <si>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</si>
  <si>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</si>
  <si>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</si>
  <si>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</si>
  <si>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</si>
  <si>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</si>
  <si>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</si>
  <si>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</si>
  <si>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</si>
  <si>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</si>
  <si>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</si>
  <si>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</si>
  <si>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</si>
  <si>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</si>
  <si>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</si>
  <si>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</si>
  <si>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</si>
  <si>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</si>
  <si>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</si>
  <si>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</si>
  <si>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</si>
  <si>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</si>
  <si>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</si>
  <si>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</si>
  <si>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</si>
  <si>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</si>
  <si>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</si>
  <si>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</si>
  <si>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</si>
  <si>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</si>
  <si>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</si>
  <si>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</si>
  <si>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</si>
  <si>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</si>
  <si>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</si>
  <si>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</si>
  <si>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</si>
  <si>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</si>
  <si>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</si>
  <si>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</si>
  <si>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</si>
  <si>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</si>
  <si>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</si>
  <si>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</si>
  <si>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</si>
  <si>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</si>
  <si>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</si>
  <si>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</si>
  <si>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</si>
  <si>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</si>
  <si>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</si>
  <si>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</si>
  <si>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</si>
  <si>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</si>
  <si>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</si>
  <si>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</si>
  <si>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</si>
  <si>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</si>
  <si>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</si>
  <si>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</si>
  <si>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</si>
  <si>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</si>
  <si>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</si>
  <si>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</si>
  <si>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</si>
  <si>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</si>
  <si>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</si>
  <si>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</si>
  <si>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</si>
  <si>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</si>
  <si>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</si>
  <si>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</si>
  <si>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</si>
  <si>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</si>
  <si>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</si>
  <si>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</si>
  <si>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</si>
  <si>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</si>
  <si>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</si>
  <si>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</si>
  <si>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</si>
  <si>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</si>
  <si>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</si>
  <si>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</si>
  <si>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</si>
  <si>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</si>
  <si>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</si>
  <si>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</si>
  <si>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</si>
  <si>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</si>
  <si>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</si>
  <si>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</si>
  <si>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</si>
  <si>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</si>
  <si>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</si>
  <si>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</si>
  <si>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</si>
  <si>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</si>
  <si>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</si>
  <si>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</si>
  <si>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</si>
  <si>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</si>
  <si>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</si>
  <si>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</si>
  <si>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</si>
  <si>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</si>
  <si>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</si>
  <si>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</si>
  <si>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</si>
  <si>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</si>
  <si>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</si>
  <si>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</si>
  <si>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</si>
  <si>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</si>
  <si>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</si>
  <si>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</si>
  <si>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</si>
  <si>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</si>
  <si>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</si>
  <si>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</si>
  <si>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</si>
  <si>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</si>
  <si>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</si>
  <si>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</si>
  <si>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</si>
  <si>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</si>
  <si>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</si>
  <si>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</si>
  <si>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</si>
  <si>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</si>
  <si>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</si>
  <si>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</si>
  <si>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</si>
  <si>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</si>
  <si>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</si>
  <si>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</si>
  <si>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</si>
  <si>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</si>
  <si>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</si>
  <si>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</si>
  <si>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</si>
  <si>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</si>
  <si>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</si>
  <si>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</si>
  <si>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</si>
  <si>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</si>
  <si>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</si>
  <si>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</si>
  <si>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</si>
  <si>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</si>
  <si>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</si>
  <si>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</si>
  <si>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</si>
  <si>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</si>
  <si>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</si>
  <si>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</si>
  <si>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</si>
  <si>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</si>
  <si>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</si>
  <si>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</si>
  <si>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</si>
  <si>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</si>
  <si>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</si>
  <si>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</si>
  <si>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</si>
  <si>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</si>
  <si>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</si>
  <si>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</si>
  <si>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</si>
  <si>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</si>
  <si>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</si>
  <si>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</si>
  <si>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</si>
  <si>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</si>
  <si>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</si>
  <si>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</si>
  <si>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</si>
  <si>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</si>
  <si>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</si>
  <si>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</si>
  <si>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</si>
  <si>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</si>
  <si>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</si>
  <si>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</si>
  <si>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</si>
  <si>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</si>
  <si>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</si>
  <si>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</si>
  <si>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</si>
  <si>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</si>
  <si>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</si>
  <si>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</si>
  <si>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</si>
  <si>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</si>
  <si>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</si>
  <si>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</si>
  <si>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</si>
  <si>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</si>
  <si>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</si>
  <si>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</si>
  <si>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</si>
  <si>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</si>
  <si>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</si>
  <si>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</si>
  <si>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</si>
  <si>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</si>
  <si>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</si>
  <si>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</si>
  <si>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</si>
  <si>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</si>
  <si>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</si>
  <si>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</si>
  <si>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</si>
  <si>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</si>
  <si>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</si>
  <si>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</si>
  <si>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</si>
  <si>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</si>
  <si>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</si>
  <si>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</si>
  <si>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</si>
  <si>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</si>
  <si>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</si>
  <si>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</si>
  <si>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</si>
  <si>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</si>
  <si>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</si>
  <si>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</si>
  <si>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</si>
  <si>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</si>
  <si>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</si>
  <si>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</si>
  <si>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</si>
  <si>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</si>
  <si>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</si>
  <si>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</si>
  <si>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</si>
  <si>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</si>
  <si>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</si>
  <si>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</si>
  <si>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</si>
  <si>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</si>
  <si>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</si>
  <si>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</si>
  <si>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</si>
  <si>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</si>
  <si>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</si>
  <si>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</si>
  <si>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</si>
  <si>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</si>
  <si>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</si>
  <si>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</si>
  <si>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</si>
  <si>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</si>
  <si>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</si>
  <si>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</si>
  <si>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</si>
  <si>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</si>
  <si>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</si>
  <si>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</si>
  <si>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</si>
  <si>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</si>
  <si>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</si>
  <si>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</si>
  <si>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</si>
  <si>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</si>
  <si>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</si>
  <si>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</si>
  <si>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</si>
  <si>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</si>
  <si>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</si>
  <si>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</si>
  <si>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</si>
  <si>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</si>
  <si>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</si>
  <si>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</si>
  <si>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</si>
  <si>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</si>
  <si>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</si>
  <si>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</si>
  <si>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</si>
  <si>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</si>
  <si>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</si>
  <si>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</si>
  <si>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</si>
  <si>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</si>
  <si>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</si>
  <si>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</si>
  <si>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</si>
  <si>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</si>
  <si>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</si>
  <si>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</si>
  <si>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</si>
  <si>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</si>
  <si>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</si>
  <si>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</si>
  <si>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</si>
  <si>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</si>
  <si>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</si>
  <si>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</si>
  <si>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</si>
  <si>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</si>
  <si>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</si>
  <si>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</si>
  <si>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</si>
  <si>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</si>
  <si>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</si>
  <si>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</si>
  <si>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</si>
  <si>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</si>
  <si>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</si>
  <si>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</si>
  <si>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</si>
  <si>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</si>
  <si>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</si>
  <si>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</si>
  <si>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</si>
  <si>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</si>
  <si>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</si>
  <si>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</si>
  <si>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</si>
  <si>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</si>
  <si>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</si>
  <si>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</si>
  <si>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</si>
  <si>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</si>
  <si>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</si>
  <si>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</si>
  <si>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</si>
  <si>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</si>
  <si>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</si>
  <si>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</si>
  <si>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</si>
  <si>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</si>
  <si>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</si>
  <si>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</si>
  <si>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</si>
  <si>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</si>
  <si>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</si>
  <si>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</si>
  <si>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</si>
  <si>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</si>
  <si>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</si>
  <si>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</si>
  <si>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</si>
  <si>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</si>
  <si>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</si>
  <si>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</si>
  <si>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</si>
  <si>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</si>
  <si>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</si>
  <si>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</si>
  <si>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</si>
  <si>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</si>
  <si>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</si>
  <si>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</si>
  <si>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</si>
  <si>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</si>
  <si>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</si>
  <si>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</si>
  <si>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</si>
  <si>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</si>
  <si>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</si>
  <si>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</si>
  <si>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</si>
  <si>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</si>
  <si>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</si>
  <si>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</si>
  <si>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</si>
  <si>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</si>
  <si>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</si>
  <si>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</si>
  <si>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</si>
  <si>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</si>
  <si>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</si>
  <si>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</si>
  <si>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</si>
  <si>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</si>
  <si>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</si>
  <si>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</si>
  <si>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</si>
  <si>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</si>
  <si>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</si>
  <si>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</si>
  <si>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</si>
  <si>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</si>
  <si>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</si>
  <si>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</si>
  <si>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</si>
  <si>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</si>
  <si>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</si>
  <si>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</si>
  <si>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</si>
  <si>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</si>
  <si>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</si>
  <si>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</si>
  <si>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</si>
  <si>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</si>
  <si>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</si>
  <si>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</si>
  <si>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</si>
  <si>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</si>
  <si>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</si>
  <si>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</si>
  <si>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</si>
  <si>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</si>
  <si>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</si>
  <si>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</si>
  <si>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</si>
  <si>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</si>
  <si>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</si>
  <si>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</si>
  <si>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</si>
  <si>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</si>
  <si>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</si>
  <si>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</si>
  <si>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</si>
  <si>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</si>
  <si>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</si>
  <si>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</si>
  <si>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</si>
  <si>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</si>
  <si>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</si>
  <si>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</si>
  <si>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</si>
  <si>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</si>
  <si>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</si>
  <si>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</si>
  <si>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</si>
  <si>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</si>
  <si>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</si>
  <si>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</si>
  <si>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</si>
  <si>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</si>
  <si>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</si>
  <si>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</si>
  <si>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</si>
  <si>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</si>
  <si>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</si>
  <si>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</si>
  <si>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</si>
  <si>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</si>
  <si>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</si>
  <si>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</si>
  <si>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</si>
  <si>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</si>
  <si>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</si>
  <si>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</si>
  <si>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</si>
  <si>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</si>
  <si>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</si>
  <si>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</si>
  <si>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</si>
  <si>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</si>
  <si>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</si>
  <si>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</si>
  <si>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</si>
  <si>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</si>
  <si>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</si>
  <si>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</si>
  <si>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</si>
  <si>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</si>
  <si>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</si>
  <si>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</si>
  <si>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</si>
  <si>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</si>
  <si>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</si>
  <si>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</si>
  <si>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</si>
  <si>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</si>
  <si>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</si>
  <si>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</si>
  <si>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</si>
  <si>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</si>
  <si>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</si>
  <si>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</si>
  <si>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</si>
  <si>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</si>
  <si>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</si>
  <si>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</si>
  <si>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</si>
  <si>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</si>
  <si>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</si>
  <si>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</si>
  <si>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</si>
  <si>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</si>
  <si>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</si>
  <si>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</si>
  <si>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</si>
  <si>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</si>
  <si>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</si>
  <si>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</si>
  <si>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</si>
  <si>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</si>
  <si>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</si>
  <si>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</si>
  <si>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</si>
  <si>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</si>
  <si>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</si>
  <si>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</si>
  <si>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</si>
  <si>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</si>
  <si>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</si>
  <si>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</si>
  <si>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</si>
  <si>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</si>
  <si>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</si>
  <si>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</si>
  <si>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</si>
  <si>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</si>
  <si>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</si>
  <si>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</si>
  <si>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</si>
  <si>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</si>
  <si>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</si>
  <si>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</si>
  <si>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</si>
  <si>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</si>
  <si>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</si>
  <si>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</si>
  <si>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</si>
  <si>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</si>
  <si>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</si>
  <si>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</si>
  <si>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</si>
  <si>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</si>
  <si>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</si>
  <si>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</si>
  <si>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</si>
  <si>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</si>
  <si>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</si>
  <si>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</si>
  <si>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</si>
  <si>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</si>
  <si>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</si>
  <si>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</si>
  <si>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</si>
  <si>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</si>
  <si>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</si>
  <si>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</si>
  <si>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</si>
  <si>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</si>
  <si>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</si>
  <si>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</si>
  <si>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</si>
  <si>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</si>
  <si>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</si>
  <si>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</si>
  <si>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</si>
  <si>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</si>
  <si>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</si>
  <si>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</si>
  <si>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</si>
  <si>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</si>
  <si>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</si>
  <si>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</si>
  <si>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</si>
  <si>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</si>
  <si>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</si>
  <si>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</si>
  <si>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</si>
  <si>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</si>
  <si>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</si>
  <si>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</si>
  <si>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</si>
  <si>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</si>
  <si>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</si>
  <si>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</si>
  <si>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</si>
  <si>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</si>
  <si>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</si>
  <si>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</si>
  <si>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</si>
  <si>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</si>
  <si>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</si>
  <si>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</si>
  <si>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</si>
  <si>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</si>
  <si>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</si>
  <si>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</si>
  <si>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</si>
  <si>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</si>
  <si>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</si>
  <si>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</si>
  <si>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</si>
  <si>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</si>
  <si>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</si>
  <si>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</si>
  <si>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</si>
  <si>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</si>
  <si>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</si>
  <si>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</si>
  <si>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</si>
  <si>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</si>
  <si>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</si>
  <si>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</si>
  <si>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</si>
  <si>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</si>
  <si>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</si>
  <si>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</si>
  <si>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</si>
  <si>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</si>
  <si>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</si>
  <si>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</si>
  <si>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</si>
  <si>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</si>
  <si>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</si>
  <si>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</si>
  <si>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</si>
  <si>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</si>
  <si>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</si>
  <si>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</si>
  <si>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</si>
  <si>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</si>
  <si>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</si>
  <si>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</si>
  <si>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</si>
  <si>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</si>
  <si>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</si>
  <si>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</si>
  <si>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</si>
  <si>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</si>
  <si>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</si>
  <si>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</si>
  <si>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</si>
  <si>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</si>
  <si>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</si>
  <si>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</si>
  <si>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</si>
  <si>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</si>
  <si>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</si>
  <si>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</si>
  <si>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</si>
  <si>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</si>
  <si>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</si>
  <si>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</si>
  <si>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</si>
  <si>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</si>
  <si>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</si>
  <si>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</si>
  <si>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</si>
  <si>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</si>
  <si>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</si>
  <si>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</si>
  <si>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</si>
  <si>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</si>
  <si>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</si>
  <si>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</si>
  <si>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</si>
  <si>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</si>
  <si>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</si>
  <si>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</si>
  <si>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</si>
  <si>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</si>
  <si>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</si>
  <si>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</si>
  <si>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</si>
  <si>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</si>
  <si>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</si>
  <si>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</si>
  <si>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</si>
  <si>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</si>
  <si>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</si>
  <si>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</si>
  <si>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</si>
  <si>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</si>
  <si>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</si>
  <si>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</si>
  <si>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</si>
  <si>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</si>
  <si>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</si>
  <si>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</si>
  <si>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</si>
  <si>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</si>
  <si>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</si>
  <si>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</si>
  <si>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</si>
  <si>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</si>
  <si>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</si>
  <si>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</si>
  <si>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</si>
  <si>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</si>
  <si>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</si>
  <si>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</si>
  <si>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</si>
  <si>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</si>
  <si>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</si>
  <si>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</si>
  <si>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</si>
  <si>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</si>
  <si>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</si>
  <si>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</si>
  <si>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</si>
  <si>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</si>
  <si>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</si>
  <si>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</si>
  <si>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</si>
  <si>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</si>
  <si>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</si>
  <si>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</si>
  <si>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</si>
  <si>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</si>
  <si>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</si>
  <si>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</si>
  <si>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</si>
  <si>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</si>
  <si>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</si>
  <si>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</si>
  <si>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</si>
  <si>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</si>
  <si>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</si>
  <si>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</si>
  <si>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</si>
  <si>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</si>
  <si>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</si>
  <si>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</si>
  <si>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</si>
  <si>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</si>
  <si>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</si>
  <si>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</si>
  <si>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</si>
  <si>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</si>
  <si>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</si>
  <si>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</si>
  <si>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</si>
  <si>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</si>
  <si>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</si>
  <si>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</si>
  <si>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</si>
  <si>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</si>
  <si>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</si>
  <si>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</si>
  <si>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</si>
  <si>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</si>
  <si>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</si>
  <si>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</si>
  <si>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</si>
  <si>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</si>
  <si>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</si>
  <si>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</si>
  <si>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</si>
  <si>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</si>
  <si>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</si>
  <si>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</si>
  <si>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</si>
  <si>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</si>
  <si>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</si>
  <si>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</si>
  <si>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</si>
  <si>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</si>
  <si>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</si>
  <si>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</si>
  <si>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</si>
  <si>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</si>
  <si>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</si>
  <si>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</si>
  <si>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</si>
  <si>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</si>
  <si>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</si>
  <si>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</si>
  <si>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</si>
  <si>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</si>
  <si>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</si>
  <si>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</si>
  <si>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</si>
  <si>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</si>
  <si>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</si>
  <si>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</si>
  <si>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</si>
  <si>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</si>
  <si>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</si>
  <si>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</si>
  <si>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</si>
  <si>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</si>
  <si>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</si>
  <si>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</si>
  <si>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</si>
  <si>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</si>
  <si>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</si>
  <si>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</si>
  <si>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</si>
  <si>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</si>
  <si>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</si>
  <si>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</si>
  <si>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</si>
  <si>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</si>
  <si>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</si>
  <si>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</si>
  <si>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</si>
  <si>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</si>
  <si>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</si>
  <si>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</si>
  <si>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</si>
  <si>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</si>
  <si>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</si>
  <si>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</si>
  <si>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</si>
  <si>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</si>
  <si>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</si>
  <si>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</si>
  <si>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</si>
  <si>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</si>
  <si>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</si>
  <si>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</si>
  <si>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</si>
  <si>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</si>
  <si>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</si>
  <si>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</si>
  <si>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</si>
  <si>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</si>
  <si>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</si>
  <si>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</si>
  <si>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</si>
  <si>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</si>
  <si>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</si>
  <si>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</si>
  <si>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</si>
  <si>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</si>
  <si>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</si>
  <si>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</si>
  <si>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</si>
  <si>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</si>
  <si>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</si>
  <si>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</si>
  <si>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</si>
  <si>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</si>
  <si>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</si>
  <si>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</si>
  <si>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</si>
  <si>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</si>
  <si>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</si>
  <si>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</si>
  <si>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</si>
  <si>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</si>
  <si>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</si>
  <si>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</si>
  <si>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</si>
  <si>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</si>
  <si>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</si>
  <si>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</si>
  <si>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</si>
  <si>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</si>
  <si>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</si>
  <si>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</si>
  <si>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</si>
  <si>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</si>
  <si>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</si>
  <si>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</si>
  <si>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</si>
  <si>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</si>
  <si>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</si>
  <si>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</si>
  <si>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</si>
  <si>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</si>
  <si>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</si>
  <si>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</si>
  <si>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</si>
  <si>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</si>
  <si>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</si>
  <si>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</si>
  <si>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</si>
  <si>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</si>
  <si>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</si>
  <si>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</si>
  <si>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</si>
  <si>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</si>
  <si>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</si>
  <si>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</si>
  <si>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</si>
  <si>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</si>
  <si>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</si>
  <si>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</si>
  <si>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</si>
  <si>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</si>
  <si>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</si>
  <si>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</si>
  <si>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</si>
  <si>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</si>
  <si>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</si>
  <si>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</si>
  <si>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</si>
  <si>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</si>
  <si>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</si>
  <si>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</si>
  <si>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</si>
  <si>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</si>
  <si>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</si>
  <si>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</si>
  <si>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</si>
  <si>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</si>
  <si>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</si>
  <si>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</si>
  <si>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</si>
  <si>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</si>
  <si>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</si>
  <si>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</si>
  <si>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</si>
  <si>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</si>
  <si>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</si>
  <si>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</si>
  <si>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</si>
  <si>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</si>
  <si>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</si>
  <si>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</si>
  <si>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</si>
  <si>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</si>
  <si>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</si>
  <si>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</si>
  <si>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</si>
  <si>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</si>
  <si>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</si>
  <si>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</si>
  <si>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</si>
  <si>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</si>
  <si>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</si>
  <si>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</si>
  <si>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</si>
  <si>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</si>
  <si>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</si>
  <si>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</si>
  <si>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</si>
  <si>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</si>
  <si>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</si>
  <si>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</si>
  <si>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</si>
  <si>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</si>
  <si>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</si>
  <si>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</si>
  <si>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</si>
  <si>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</si>
  <si>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</si>
  <si>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</si>
  <si>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</si>
  <si>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</si>
  <si>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</si>
  <si>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</si>
  <si>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</si>
  <si>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</si>
  <si>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</si>
  <si>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</si>
  <si>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</si>
  <si>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</si>
  <si>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</si>
  <si>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</si>
  <si>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</si>
  <si>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</si>
  <si>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</si>
  <si>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</si>
  <si>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</si>
  <si>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</si>
  <si>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</si>
  <si>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</si>
  <si>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</si>
  <si>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</si>
  <si>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</si>
  <si>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</si>
  <si>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</si>
  <si>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</si>
  <si>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</si>
  <si>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</si>
  <si>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</si>
  <si>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</si>
  <si>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</si>
  <si>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</si>
  <si>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</si>
  <si>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</si>
  <si>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</si>
  <si>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</si>
  <si>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</si>
  <si>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</si>
  <si>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</si>
  <si>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</si>
  <si>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</si>
  <si>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</si>
  <si>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</si>
  <si>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</si>
  <si>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</si>
  <si>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</si>
  <si>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</si>
  <si>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</si>
  <si>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</si>
  <si>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</si>
  <si>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</si>
  <si>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</si>
  <si>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</si>
  <si>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</si>
  <si>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</si>
  <si>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</si>
  <si>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</si>
  <si>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</si>
  <si>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</si>
  <si>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</si>
  <si>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</si>
  <si>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</si>
  <si>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</si>
  <si>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</si>
  <si>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</si>
  <si>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</si>
  <si>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</si>
  <si>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</si>
  <si>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</si>
  <si>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</si>
  <si>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</si>
  <si>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</si>
  <si>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</si>
  <si>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</si>
  <si>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</si>
  <si>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</si>
  <si>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</si>
  <si>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</si>
  <si>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</si>
  <si>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</si>
  <si>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</si>
  <si>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</si>
  <si>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</si>
  <si>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</si>
  <si>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</si>
  <si>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</si>
  <si>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</si>
  <si>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</si>
  <si>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</si>
  <si>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</si>
  <si>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</si>
  <si>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</si>
  <si>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</si>
  <si>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</si>
  <si>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</si>
  <si>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</si>
  <si>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</si>
  <si>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</si>
  <si>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</si>
  <si>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</si>
  <si>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</si>
  <si>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</si>
  <si>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</si>
  <si>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</si>
  <si>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</si>
  <si>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</si>
  <si>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</si>
  <si>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</si>
  <si>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</si>
  <si>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</si>
  <si>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</si>
  <si>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</si>
  <si>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</si>
  <si>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</si>
  <si>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</si>
  <si>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</si>
  <si>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</si>
  <si>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</si>
  <si>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</si>
  <si>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</si>
  <si>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</si>
  <si>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</si>
  <si>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</si>
  <si>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</si>
  <si>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</si>
  <si>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</si>
  <si>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</si>
  <si>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</si>
  <si>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</si>
  <si>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</si>
  <si>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</si>
  <si>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</si>
  <si>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</si>
  <si>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</si>
  <si>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</si>
  <si>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</si>
  <si>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</si>
  <si>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</si>
  <si>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</si>
  <si>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</si>
  <si>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</si>
  <si>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</si>
  <si>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</si>
  <si>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</si>
  <si>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</si>
  <si>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</si>
  <si>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</si>
  <si>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</si>
  <si>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</si>
  <si>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</si>
  <si>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</si>
  <si>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</si>
  <si>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</si>
  <si>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</si>
  <si>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</si>
  <si>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</si>
  <si>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</si>
  <si>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</si>
  <si>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</si>
  <si>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</si>
  <si>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</si>
  <si>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</si>
  <si>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</si>
  <si>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</si>
  <si>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</si>
  <si>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</si>
  <si>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</si>
  <si>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</si>
  <si>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</si>
  <si>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</si>
  <si>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</si>
  <si>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</si>
  <si>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</si>
  <si>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</si>
  <si>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</si>
  <si>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</si>
  <si>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</si>
  <si>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</si>
  <si>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</si>
  <si>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</si>
  <si>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</si>
  <si>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</si>
  <si>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</si>
  <si>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</si>
  <si>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</si>
  <si>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</si>
  <si>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</si>
  <si>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</si>
  <si>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</si>
  <si>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</si>
  <si>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</si>
  <si>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</si>
  <si>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</si>
  <si>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</si>
  <si>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</si>
  <si>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</si>
  <si>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</si>
  <si>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</si>
  <si>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</si>
  <si>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</si>
  <si>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</si>
  <si>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</si>
  <si>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</si>
  <si>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</si>
  <si>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</si>
  <si>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</si>
  <si>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</si>
  <si>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</si>
  <si>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</si>
  <si>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</si>
  <si>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</si>
  <si>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</si>
  <si>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</si>
  <si>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</si>
  <si>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</si>
  <si>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</si>
  <si>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</si>
  <si>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</si>
  <si>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</si>
  <si>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</si>
  <si>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</si>
  <si>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</si>
  <si>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</si>
  <si>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</si>
  <si>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</si>
  <si>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</si>
  <si>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</si>
  <si>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</si>
  <si>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</si>
  <si>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</si>
  <si>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</si>
  <si>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</si>
  <si>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</si>
  <si>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</si>
  <si>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</si>
  <si>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</si>
  <si>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</si>
  <si>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</si>
  <si>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</si>
  <si>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</si>
  <si>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</si>
  <si>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</si>
  <si>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</si>
  <si>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</si>
  <si>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</si>
  <si>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</si>
  <si>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</si>
  <si>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</si>
  <si>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</si>
  <si>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</si>
  <si>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</si>
  <si>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</si>
  <si>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</si>
  <si>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</si>
  <si>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</si>
  <si>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</si>
  <si>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</si>
  <si>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</si>
  <si>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</si>
  <si>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</si>
  <si>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</si>
  <si>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</si>
  <si>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</si>
  <si>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</si>
  <si>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</si>
  <si>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</si>
  <si>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</si>
  <si>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</si>
  <si>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</si>
  <si>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</si>
  <si>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</si>
  <si>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</si>
  <si>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</si>
  <si>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</si>
  <si>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</si>
  <si>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</si>
  <si>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</si>
  <si>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</si>
  <si>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</si>
  <si>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</si>
  <si>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</si>
  <si>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</si>
  <si>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</si>
  <si>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</si>
  <si>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</si>
  <si>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</si>
  <si>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</si>
  <si>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</si>
  <si>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</si>
  <si>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</si>
  <si>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</si>
  <si>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</si>
  <si>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</si>
  <si>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</si>
  <si>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</si>
  <si>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</si>
  <si>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</si>
  <si>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</si>
  <si>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</si>
  <si>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</si>
  <si>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</si>
  <si>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</si>
  <si>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</si>
  <si>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</si>
  <si>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</si>
  <si>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</si>
  <si>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</si>
  <si>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</si>
  <si>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</si>
  <si>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</si>
  <si>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</si>
  <si>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</si>
  <si>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</si>
  <si>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</si>
  <si>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</si>
  <si>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</si>
  <si>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</si>
  <si>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</si>
  <si>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</si>
  <si>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</si>
  <si>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</si>
  <si>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</si>
  <si>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</si>
  <si>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</si>
  <si>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</si>
  <si>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</si>
  <si>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</si>
  <si>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</si>
  <si>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</si>
  <si>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</si>
  <si>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</si>
  <si>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</si>
  <si>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</si>
  <si>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</si>
  <si>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</si>
  <si>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</si>
  <si>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</si>
  <si>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</si>
  <si>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</si>
  <si>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</si>
  <si>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</si>
  <si>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</si>
  <si>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</si>
  <si>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</si>
  <si>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</si>
  <si>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</si>
  <si>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</si>
  <si>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</si>
  <si>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</si>
  <si>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</si>
  <si>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</si>
  <si>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</si>
  <si>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</si>
  <si>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</si>
  <si>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</si>
  <si>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</si>
  <si>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</si>
  <si>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</si>
  <si>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</si>
  <si>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</si>
  <si>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</si>
  <si>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</si>
  <si>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</si>
  <si>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</si>
  <si>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</si>
  <si>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</si>
  <si>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</si>
  <si>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</si>
  <si>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</si>
  <si>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</si>
  <si>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</si>
  <si>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</si>
  <si>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</si>
  <si>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</si>
  <si>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</si>
  <si>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</si>
  <si>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</si>
  <si>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</si>
  <si>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</si>
  <si>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</si>
  <si>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</si>
  <si>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</si>
  <si>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</si>
  <si>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</si>
  <si>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</si>
  <si>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</si>
  <si>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</si>
  <si>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</si>
  <si>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</si>
  <si>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</si>
  <si>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</si>
  <si>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</si>
  <si>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</si>
  <si>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</si>
  <si>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</si>
  <si>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</si>
  <si>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</si>
  <si>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</si>
  <si>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</si>
  <si>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</si>
  <si>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</si>
  <si>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</si>
  <si>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</si>
  <si>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</si>
  <si>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</si>
  <si>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</si>
  <si>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</si>
  <si>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</si>
  <si>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</si>
  <si>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</si>
  <si>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</si>
  <si>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</si>
  <si>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</si>
  <si>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</si>
  <si>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</si>
  <si>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</si>
  <si>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</si>
  <si>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</si>
  <si>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</si>
  <si>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</si>
  <si>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</si>
  <si>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</si>
  <si>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</si>
  <si>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</si>
  <si>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</si>
  <si>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</si>
  <si>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</si>
  <si>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</si>
  <si>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</si>
  <si>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</si>
  <si>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</si>
  <si>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</si>
  <si>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</si>
  <si>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</si>
  <si>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</si>
  <si>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</si>
  <si>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</si>
  <si>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</si>
  <si>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</si>
  <si>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</si>
  <si>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</si>
  <si>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</si>
  <si>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</si>
  <si>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</si>
  <si>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</si>
  <si>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</si>
  <si>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</si>
  <si>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</si>
  <si>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</si>
  <si>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</si>
  <si>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</si>
  <si>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</si>
  <si>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</si>
  <si>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</si>
  <si>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</si>
  <si>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</si>
  <si>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</si>
  <si>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</si>
  <si>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</si>
  <si>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</si>
  <si>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</si>
  <si>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</si>
  <si>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</si>
  <si>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</si>
  <si>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</si>
  <si>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</si>
  <si>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</si>
  <si>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</si>
  <si>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</si>
  <si>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</si>
  <si>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</si>
  <si>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</si>
  <si>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</si>
  <si>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</si>
  <si>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</si>
  <si>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</si>
  <si>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</si>
  <si>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</si>
  <si>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</si>
  <si>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</si>
  <si>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</si>
  <si>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</si>
  <si>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</si>
  <si>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</si>
  <si>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</si>
  <si>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</si>
  <si>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</si>
  <si>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</si>
  <si>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</si>
  <si>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</si>
  <si>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</si>
  <si>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</si>
  <si>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</si>
  <si>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</si>
  <si>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</si>
  <si>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</si>
  <si>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</si>
  <si>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</si>
  <si>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</si>
  <si>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</si>
  <si>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</si>
  <si>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</si>
  <si>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</si>
  <si>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</si>
  <si>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</si>
  <si>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</si>
  <si>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</si>
  <si>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</si>
  <si>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</si>
  <si>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</si>
  <si>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</si>
  <si>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</si>
  <si>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</si>
  <si>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</si>
  <si>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</si>
  <si>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</si>
  <si>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</si>
  <si>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</si>
  <si>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</si>
  <si>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</si>
  <si>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</si>
  <si>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</si>
  <si>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</si>
  <si>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</si>
  <si>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</si>
  <si>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</si>
  <si>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</si>
  <si>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</si>
  <si>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</si>
  <si>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</si>
  <si>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</si>
  <si>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</si>
  <si>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</si>
  <si>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</si>
  <si>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</si>
  <si>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</si>
  <si>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</si>
  <si>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</si>
  <si>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</si>
  <si>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</si>
  <si>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</si>
  <si>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</si>
  <si>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</si>
  <si>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</si>
  <si>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</si>
  <si>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</si>
  <si>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</si>
  <si>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</si>
  <si>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</si>
  <si>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</si>
  <si>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</si>
  <si>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</si>
  <si>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</si>
  <si>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</si>
  <si>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</si>
  <si>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</si>
  <si>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</si>
  <si>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</si>
  <si>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</si>
  <si>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</si>
  <si>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</si>
  <si>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</si>
  <si>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</si>
  <si>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</si>
  <si>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</si>
  <si>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</si>
  <si>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</si>
  <si>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</si>
  <si>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</si>
  <si>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</si>
  <si>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</si>
  <si>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</si>
  <si>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</si>
  <si>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</si>
  <si>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</si>
  <si>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</si>
  <si>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</si>
  <si>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</si>
  <si>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</si>
  <si>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</si>
  <si>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</si>
  <si>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</si>
  <si>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</si>
  <si>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</si>
  <si>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</si>
  <si>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</si>
  <si>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</si>
  <si>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</si>
  <si>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</si>
  <si>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</si>
  <si>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</si>
  <si>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</si>
  <si>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</si>
  <si>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</si>
  <si>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</si>
  <si>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</si>
  <si>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</si>
  <si>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</si>
  <si>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</si>
  <si>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</si>
  <si>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</si>
  <si>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</si>
  <si>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</si>
  <si>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</si>
  <si>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</si>
  <si>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</si>
  <si>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</si>
  <si>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</si>
  <si>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</si>
  <si>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</si>
  <si>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</si>
  <si>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</si>
  <si>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</si>
  <si>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</si>
  <si>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</si>
  <si>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</si>
  <si>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</si>
  <si>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</si>
  <si>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</si>
  <si>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</si>
  <si>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</si>
  <si>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</si>
  <si>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</si>
  <si>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</si>
  <si>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</si>
  <si>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</si>
  <si>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</si>
  <si>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</si>
  <si>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</si>
  <si>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</si>
  <si>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</si>
  <si>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</si>
  <si>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</si>
  <si>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</si>
  <si>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</si>
  <si>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</si>
  <si>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</si>
  <si>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</si>
  <si>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</si>
  <si>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</si>
  <si>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</si>
  <si>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</si>
  <si>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</si>
  <si>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</si>
  <si>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</si>
  <si>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</si>
  <si>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</si>
  <si>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</si>
  <si>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</si>
  <si>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</si>
  <si>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</si>
  <si>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</si>
  <si>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</si>
  <si>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</si>
  <si>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</si>
  <si>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</si>
  <si>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</si>
  <si>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</si>
  <si>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</si>
  <si>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</si>
  <si>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</si>
  <si>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</si>
  <si>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</si>
  <si>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</si>
  <si>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</si>
  <si>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</si>
  <si>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</si>
  <si>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</si>
  <si>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</si>
  <si>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</si>
  <si>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</si>
  <si>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</si>
  <si>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</si>
  <si>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</si>
  <si>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</si>
  <si>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</si>
  <si>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</si>
  <si>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</si>
  <si>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</si>
  <si>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</si>
  <si>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</si>
  <si>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</si>
  <si>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</si>
  <si>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</si>
  <si>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</si>
  <si>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</si>
  <si>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</si>
  <si>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</si>
  <si>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</si>
  <si>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</si>
  <si>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</si>
  <si>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</si>
  <si>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</si>
  <si>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</si>
  <si>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</si>
  <si>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</si>
  <si>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</si>
  <si>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</si>
  <si>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</si>
  <si>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</si>
  <si>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</si>
  <si>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</si>
  <si>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</si>
  <si>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</si>
  <si>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</si>
  <si>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</si>
  <si>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</si>
  <si>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</si>
  <si>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</si>
  <si>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</si>
  <si>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</si>
  <si>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</si>
  <si>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</si>
  <si>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</si>
  <si>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</si>
  <si>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</si>
  <si>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</si>
  <si>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</si>
  <si>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</si>
  <si>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</si>
  <si>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</si>
  <si>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</si>
  <si>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</si>
  <si>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</si>
  <si>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</si>
  <si>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</si>
  <si>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</si>
  <si>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</si>
  <si>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</si>
  <si>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</si>
  <si>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</si>
  <si>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</si>
  <si>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</si>
  <si>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</si>
  <si>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</si>
  <si>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</si>
  <si>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</si>
  <si>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</si>
  <si>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</si>
  <si>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</si>
  <si>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</si>
  <si>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</si>
  <si>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</si>
  <si>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</si>
  <si>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</si>
  <si>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</si>
  <si>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</si>
  <si>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</si>
  <si>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</si>
  <si>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</si>
  <si>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</si>
  <si>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</si>
  <si>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</si>
  <si>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</si>
  <si>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</si>
  <si>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</si>
  <si>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</si>
  <si>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</si>
  <si>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</si>
  <si>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</si>
  <si>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</si>
  <si>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</si>
  <si>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</si>
  <si>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</si>
  <si>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</si>
  <si>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</si>
  <si>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</si>
  <si>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</si>
  <si>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</si>
  <si>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</si>
  <si>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</si>
  <si>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</si>
  <si>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</si>
  <si>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</si>
  <si>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</si>
  <si>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</si>
  <si>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</si>
  <si>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</si>
  <si>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</si>
  <si>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</si>
  <si>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</si>
  <si>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</si>
  <si>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</si>
  <si>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</si>
  <si>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</si>
  <si>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</si>
  <si>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</si>
  <si>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</si>
  <si>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</si>
  <si>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</si>
  <si>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</si>
  <si>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</si>
  <si>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</si>
  <si>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</si>
  <si>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</si>
  <si>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</si>
  <si>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</si>
  <si>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</si>
  <si>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</si>
  <si>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</si>
  <si>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</si>
  <si>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</si>
  <si>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</si>
  <si>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</si>
  <si>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</si>
  <si>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</si>
  <si>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</si>
  <si>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</si>
  <si>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</si>
  <si>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</si>
  <si>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</si>
  <si>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</si>
  <si>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</si>
  <si>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</si>
  <si>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</si>
  <si>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</si>
  <si>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</si>
  <si>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</si>
  <si>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</si>
  <si>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</si>
  <si>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</si>
  <si>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</si>
  <si>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</si>
  <si>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</si>
  <si>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</si>
  <si>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</si>
  <si>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</si>
  <si>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</si>
  <si>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</si>
  <si>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</si>
  <si>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</si>
  <si>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</si>
  <si>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</si>
  <si>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</si>
  <si>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</si>
  <si>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</si>
  <si>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</si>
  <si>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</si>
  <si>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</si>
  <si>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</si>
  <si>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</si>
  <si>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</si>
  <si>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</si>
  <si>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</si>
  <si>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</si>
  <si>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</si>
  <si>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</si>
  <si>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</si>
  <si>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</si>
  <si>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</si>
  <si>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</si>
  <si>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</si>
  <si>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</si>
  <si>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</si>
  <si>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</si>
  <si>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</si>
  <si>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</si>
  <si>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</si>
  <si>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</si>
  <si>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</si>
  <si>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</si>
  <si>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</si>
  <si>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</si>
  <si>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</si>
  <si>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</si>
  <si>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</si>
  <si>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</si>
  <si>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</si>
  <si>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</si>
  <si>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</si>
  <si>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</si>
  <si>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</si>
  <si>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</si>
  <si>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</si>
  <si>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</si>
  <si>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</si>
  <si>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</si>
  <si>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</si>
  <si>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</si>
  <si>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</si>
  <si>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</si>
  <si>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</si>
  <si>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</si>
  <si>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</si>
  <si>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</si>
  <si>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</si>
  <si>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</si>
  <si>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</si>
  <si>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</si>
  <si>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</si>
  <si>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</si>
  <si>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</si>
  <si>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</si>
  <si>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</si>
  <si>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</si>
  <si>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</si>
  <si>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</si>
  <si>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</si>
  <si>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</si>
  <si>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</si>
  <si>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</si>
  <si>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</si>
  <si>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</si>
  <si>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</si>
  <si>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</si>
  <si>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</si>
  <si>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</si>
  <si>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</si>
  <si>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</si>
  <si>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</si>
  <si>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</si>
  <si>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</si>
  <si>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</si>
  <si>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</si>
  <si>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</si>
  <si>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</si>
  <si>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</si>
  <si>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</si>
  <si>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</si>
  <si>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</si>
  <si>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</si>
  <si>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</si>
  <si>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</si>
  <si>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</si>
  <si>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</si>
  <si>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</si>
  <si>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</si>
  <si>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</si>
  <si>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</si>
  <si>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</si>
  <si>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</si>
  <si>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</si>
  <si>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</si>
  <si>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</si>
  <si>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</si>
  <si>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</si>
  <si>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</si>
  <si>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</si>
  <si>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</si>
  <si>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</si>
  <si>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</si>
  <si>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</si>
  <si>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</si>
  <si>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</si>
  <si>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</si>
  <si>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</si>
  <si>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</si>
  <si>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</si>
  <si>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</si>
  <si>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</si>
  <si>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</si>
  <si>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</si>
  <si>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</si>
  <si>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</si>
  <si>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</si>
  <si>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</si>
  <si>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</si>
  <si>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</si>
  <si>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</si>
  <si>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</si>
  <si>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</si>
  <si>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</si>
  <si>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</si>
  <si>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</si>
  <si>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</si>
  <si>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</si>
  <si>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</si>
  <si>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</si>
  <si>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</si>
  <si>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</si>
  <si>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</si>
  <si>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</si>
  <si>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</si>
  <si>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</si>
  <si>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</si>
  <si>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</si>
  <si>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</si>
  <si>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</si>
  <si>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</si>
  <si>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</si>
  <si>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</si>
  <si>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</si>
  <si>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</si>
  <si>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</si>
  <si>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</si>
  <si>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</si>
  <si>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</si>
  <si>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</si>
  <si>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</si>
  <si>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</si>
  <si>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</si>
  <si>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</si>
  <si>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</si>
  <si>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</si>
  <si>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</si>
  <si>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</si>
  <si>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</si>
  <si>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</si>
  <si>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</si>
  <si>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</si>
  <si>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</si>
  <si>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</si>
  <si>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</si>
  <si>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</si>
  <si>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</si>
  <si>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</si>
  <si>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</si>
  <si>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</si>
  <si>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</si>
  <si>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</si>
  <si>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</si>
  <si>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</si>
  <si>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</si>
  <si>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</si>
  <si>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</si>
  <si>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</si>
  <si>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</si>
  <si>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</si>
  <si>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</si>
  <si>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</si>
  <si>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</si>
  <si>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</si>
  <si>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</si>
  <si>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</si>
  <si>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</si>
  <si>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</si>
  <si>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</si>
  <si>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</si>
  <si>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</si>
  <si>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</si>
  <si>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</si>
  <si>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</si>
  <si>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</si>
  <si>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</si>
  <si>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</si>
  <si>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</si>
  <si>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</si>
  <si>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</si>
  <si>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</si>
  <si>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</si>
  <si>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</si>
  <si>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</si>
  <si>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</si>
  <si>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</si>
  <si>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</si>
  <si>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</si>
  <si>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</si>
  <si>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</si>
  <si>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</si>
  <si>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</si>
  <si>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</si>
  <si>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</si>
  <si>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</si>
  <si>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</si>
  <si>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</si>
  <si>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</si>
  <si>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</si>
  <si>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</si>
  <si>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</si>
  <si>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</si>
  <si>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</si>
  <si>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</si>
  <si>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</si>
  <si>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</si>
  <si>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</si>
  <si>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</si>
  <si>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</si>
  <si>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</si>
  <si>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</si>
  <si>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</si>
  <si>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</si>
  <si>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</si>
  <si>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</si>
  <si>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</si>
  <si>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</si>
  <si>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</si>
  <si>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</si>
  <si>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</si>
  <si>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</si>
  <si>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</si>
  <si>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</si>
  <si>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</si>
  <si>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</si>
  <si>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</si>
  <si>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</si>
  <si>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</si>
  <si>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</si>
  <si>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</si>
  <si>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</si>
  <si>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</si>
  <si>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</si>
  <si>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</si>
  <si>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</si>
  <si>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</si>
  <si>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</si>
  <si>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</si>
  <si>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</si>
  <si>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</si>
  <si>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</si>
  <si>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</si>
  <si>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</si>
  <si>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</si>
  <si>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</si>
  <si>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</si>
  <si>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</si>
  <si>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</si>
  <si>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</si>
  <si>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</si>
  <si>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</si>
  <si>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</si>
  <si>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</si>
  <si>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</si>
  <si>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</si>
  <si>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</si>
  <si>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</si>
  <si>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</si>
  <si>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</si>
  <si>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</si>
  <si>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</si>
  <si>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</si>
  <si>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</si>
  <si>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</si>
  <si>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</si>
  <si>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</si>
  <si>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</si>
  <si>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</si>
  <si>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</si>
  <si>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</si>
  <si>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</si>
  <si>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</si>
  <si>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</si>
  <si>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</si>
  <si>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</si>
  <si>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</si>
  <si>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</si>
  <si>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</si>
  <si>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</si>
  <si>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</si>
  <si>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</si>
  <si>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</si>
  <si>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</si>
  <si>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</si>
  <si>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</si>
  <si>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</si>
  <si>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</si>
  <si>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</si>
  <si>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</si>
  <si>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</si>
  <si>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</si>
  <si>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</si>
  <si>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</si>
  <si>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</si>
  <si>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</si>
  <si>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</si>
  <si>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</si>
  <si>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</si>
  <si>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</si>
  <si>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</si>
  <si>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</si>
  <si>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</si>
  <si>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</si>
  <si>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</si>
  <si>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</si>
  <si>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</si>
  <si>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</si>
  <si>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</si>
  <si>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</si>
  <si>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</si>
  <si>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</si>
  <si>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</si>
  <si>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</si>
  <si>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</si>
  <si>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</si>
  <si>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</si>
  <si>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</si>
  <si>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</si>
  <si>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</si>
  <si>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</si>
  <si>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</si>
  <si>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</si>
  <si>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</si>
  <si>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</si>
  <si>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</si>
  <si>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</si>
  <si>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</si>
  <si>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</si>
  <si>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</si>
  <si>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</si>
  <si>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</si>
  <si>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</si>
  <si>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</si>
  <si>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</si>
  <si>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</si>
  <si>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</si>
  <si>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</si>
  <si>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</si>
  <si>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</si>
  <si>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</si>
  <si>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</si>
  <si>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</si>
  <si>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</si>
  <si>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</si>
  <si>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</si>
  <si>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</si>
  <si>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</si>
  <si>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</si>
  <si>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</si>
  <si>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</si>
  <si>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</si>
  <si>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</si>
  <si>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</si>
  <si>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</si>
  <si>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</si>
  <si>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</si>
  <si>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</si>
  <si>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</si>
  <si>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</si>
  <si>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</si>
  <si>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</si>
  <si>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</si>
  <si>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</si>
  <si>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</si>
  <si>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</si>
  <si>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</si>
  <si>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</si>
  <si>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</si>
  <si>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</si>
  <si>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</si>
  <si>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</si>
  <si>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</si>
  <si>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</si>
  <si>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</si>
  <si>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</si>
  <si>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</si>
  <si>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</si>
  <si>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</si>
  <si>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</si>
  <si>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</si>
  <si>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</si>
  <si>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</si>
  <si>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</si>
  <si>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</si>
  <si>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</si>
  <si>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</si>
  <si>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</si>
  <si>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</si>
  <si>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</si>
  <si>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</si>
  <si>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</si>
  <si>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</si>
  <si>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</si>
  <si>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</si>
  <si>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</si>
  <si>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</si>
  <si>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</si>
  <si>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</si>
  <si>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</si>
  <si>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</si>
  <si>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</si>
  <si>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</si>
  <si>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</si>
  <si>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</si>
  <si>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</si>
  <si>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</si>
  <si>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</si>
  <si>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</si>
  <si>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</si>
  <si>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</si>
  <si>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</si>
  <si>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</si>
  <si>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</si>
  <si>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</si>
  <si>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</si>
  <si>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</si>
  <si>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</si>
  <si>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</si>
  <si>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</si>
  <si>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</si>
  <si>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</si>
  <si>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</si>
  <si>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</si>
  <si>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</si>
  <si>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</si>
  <si>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</si>
  <si>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</si>
  <si>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</si>
  <si>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</si>
  <si>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</si>
  <si>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</si>
  <si>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</si>
  <si>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</si>
  <si>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</si>
  <si>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</si>
  <si>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</si>
  <si>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</si>
  <si>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</si>
  <si>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</si>
  <si>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</si>
  <si>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</si>
  <si>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</si>
  <si>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</si>
  <si>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</si>
  <si>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</si>
  <si>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</si>
  <si>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</si>
  <si>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</si>
  <si>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</si>
  <si>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</si>
  <si>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</si>
  <si>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</si>
  <si>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</si>
  <si>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</si>
  <si>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</si>
  <si>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</si>
  <si>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</si>
  <si>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</si>
  <si>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</si>
  <si>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</si>
  <si>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</si>
  <si>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</si>
  <si>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</si>
  <si>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</si>
  <si>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</si>
  <si>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</si>
  <si>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</si>
  <si>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</si>
  <si>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</si>
  <si>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</si>
  <si>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</si>
  <si>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</si>
  <si>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</si>
  <si>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</si>
  <si>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</si>
  <si>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</si>
  <si>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</si>
  <si>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</si>
  <si>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</si>
  <si>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</si>
  <si>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</si>
  <si>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</si>
  <si>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</si>
  <si>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</si>
  <si>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</si>
  <si>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</si>
  <si>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</si>
  <si>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</si>
  <si>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</si>
  <si>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</si>
  <si>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</si>
  <si>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</si>
  <si>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</si>
  <si>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</si>
  <si>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</si>
  <si>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</si>
  <si>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</si>
  <si>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</si>
  <si>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</si>
  <si>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</si>
  <si>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</si>
  <si>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</si>
  <si>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</si>
  <si>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</si>
  <si>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</si>
  <si>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</si>
  <si>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</si>
  <si>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</si>
  <si>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</si>
  <si>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</si>
  <si>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</si>
  <si>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</si>
  <si>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</si>
  <si>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</si>
  <si>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</si>
  <si>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</si>
  <si>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</si>
  <si>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</si>
  <si>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</si>
  <si>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</si>
  <si>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</si>
  <si>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</si>
  <si>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</si>
  <si>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</si>
  <si>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</si>
  <si>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</si>
  <si>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</si>
  <si>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</si>
  <si>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</si>
  <si>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</si>
  <si>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</si>
  <si>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</si>
  <si>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</si>
  <si>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</si>
  <si>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</si>
  <si>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</si>
  <si>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</si>
  <si>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</si>
  <si>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</si>
  <si>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</si>
  <si>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</si>
  <si>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</si>
  <si>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</si>
  <si>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</si>
  <si>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</si>
  <si>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</si>
  <si>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</si>
  <si>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</si>
  <si>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</si>
  <si>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</si>
  <si>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</si>
  <si>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</si>
  <si>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</si>
  <si>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</si>
  <si>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</si>
  <si>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</si>
  <si>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</si>
  <si>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</si>
  <si>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</si>
  <si>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</si>
  <si>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</si>
  <si>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</si>
  <si>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</si>
  <si>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</si>
  <si>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</si>
  <si>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</si>
  <si>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</si>
  <si>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</si>
  <si>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</si>
  <si>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</si>
  <si>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</si>
  <si>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</si>
  <si>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</si>
  <si>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</si>
  <si>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</si>
  <si>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</si>
  <si>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</si>
  <si>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</si>
  <si>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</si>
  <si>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</si>
  <si>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</si>
  <si>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</si>
  <si>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</si>
  <si>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</si>
  <si>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</si>
  <si>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</si>
  <si>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</si>
  <si>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</si>
  <si>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</si>
  <si>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</si>
  <si>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</si>
  <si>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</si>
  <si>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</si>
  <si>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</si>
  <si>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</si>
  <si>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</si>
  <si>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</si>
  <si>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</si>
  <si>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</si>
  <si>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</si>
  <si>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</si>
  <si>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</si>
  <si>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</si>
  <si>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</si>
  <si>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</si>
  <si>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</si>
  <si>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</si>
  <si>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</si>
  <si>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</si>
  <si>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</si>
  <si>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</si>
  <si>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</si>
  <si>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</si>
  <si>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</si>
  <si>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</si>
  <si>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</si>
  <si>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</si>
  <si>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</si>
  <si>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</si>
  <si>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</si>
  <si>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</si>
  <si>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</si>
  <si>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</si>
  <si>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</si>
  <si>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</si>
  <si>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</si>
  <si>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</si>
  <si>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</si>
  <si>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</si>
  <si>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</si>
  <si>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</si>
  <si>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</si>
  <si>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</si>
  <si>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</si>
  <si>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</si>
  <si>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</si>
  <si>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</si>
  <si>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</si>
  <si>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</si>
  <si>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</si>
  <si>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</si>
  <si>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</si>
  <si>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</si>
  <si>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</si>
  <si>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</si>
  <si>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</si>
  <si>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</si>
  <si>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</si>
  <si>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</si>
  <si>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</si>
  <si>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</si>
  <si>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</si>
  <si>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</si>
  <si>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</si>
  <si>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</si>
  <si>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</si>
  <si>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</si>
  <si>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</si>
  <si>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</si>
  <si>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</si>
  <si>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</si>
  <si>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</si>
  <si>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</si>
  <si>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</si>
  <si>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</si>
  <si>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</si>
  <si>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</si>
  <si>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</si>
  <si>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</si>
  <si>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</si>
  <si>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</si>
  <si>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</si>
  <si>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</si>
  <si>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</si>
  <si>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</si>
  <si>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</si>
  <si>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</si>
  <si>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</si>
  <si>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</si>
  <si>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</si>
  <si>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</si>
  <si>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</si>
  <si>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</si>
  <si>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</si>
  <si>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</si>
  <si>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</si>
  <si>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</si>
  <si>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</si>
  <si>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</si>
  <si>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</si>
  <si>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</si>
  <si>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</si>
  <si>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</si>
  <si>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</si>
  <si>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</si>
  <si>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</si>
  <si>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</si>
  <si>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</si>
  <si>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</si>
  <si>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</si>
  <si>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</si>
  <si>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</si>
  <si>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</si>
  <si>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</si>
  <si>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</si>
  <si>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</si>
  <si>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</si>
  <si>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</si>
  <si>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</si>
  <si>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</si>
  <si>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</si>
  <si>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</si>
  <si>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</si>
  <si>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</si>
  <si>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</si>
  <si>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</si>
  <si>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</si>
  <si>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</si>
  <si>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</si>
  <si>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</si>
  <si>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</si>
  <si>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</si>
  <si>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</si>
  <si>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</si>
  <si>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</si>
  <si>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</si>
  <si>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</si>
  <si>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</si>
  <si>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</si>
  <si>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</si>
  <si>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</si>
  <si>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</si>
  <si>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</si>
  <si>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</si>
  <si>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</si>
  <si>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</si>
  <si>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</si>
  <si>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</si>
  <si>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</si>
  <si>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</si>
  <si>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</si>
  <si>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</si>
  <si>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</si>
  <si>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</si>
  <si>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</si>
  <si>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</si>
  <si>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</si>
  <si>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</si>
  <si>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</si>
  <si>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</si>
  <si>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</si>
  <si>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</si>
  <si>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</si>
  <si>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</si>
  <si>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</si>
  <si>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</si>
  <si>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</si>
  <si>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</si>
  <si>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</si>
  <si>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</si>
  <si>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</si>
  <si>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</si>
  <si>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</si>
  <si>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</si>
  <si>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</si>
  <si>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</si>
  <si>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</si>
  <si>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</si>
  <si>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</si>
  <si>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</si>
  <si>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</si>
  <si>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</si>
  <si>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</si>
  <si>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</si>
  <si>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</si>
  <si>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</si>
  <si>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</si>
  <si>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</si>
  <si>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</si>
  <si>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</si>
  <si>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</si>
  <si>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</si>
  <si>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</si>
  <si>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</si>
  <si>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</si>
  <si>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</si>
  <si>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</si>
  <si>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</si>
  <si>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</si>
  <si>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</si>
  <si>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</si>
  <si>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</si>
  <si>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</si>
  <si>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</si>
  <si>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</si>
  <si>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</si>
  <si>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</si>
  <si>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</si>
  <si>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</si>
  <si>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</si>
  <si>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</si>
  <si>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</si>
  <si>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</si>
  <si>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</si>
  <si>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</si>
  <si>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</si>
  <si>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</si>
  <si>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</si>
  <si>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</si>
  <si>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</si>
  <si>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</si>
  <si>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</si>
  <si>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</si>
  <si>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</si>
  <si>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</si>
  <si>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</si>
  <si>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</si>
  <si>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</si>
  <si>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</si>
  <si>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</si>
  <si>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</si>
  <si>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</si>
  <si>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</si>
  <si>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</si>
  <si>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</si>
  <si>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</si>
  <si>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</si>
  <si>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</si>
  <si>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</si>
  <si>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</si>
  <si>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</si>
  <si>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</si>
  <si>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</si>
  <si>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</si>
  <si>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</si>
  <si>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</si>
  <si>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</si>
  <si>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</si>
  <si>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</si>
  <si>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</si>
  <si>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</si>
  <si>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</si>
  <si>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</si>
  <si>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</si>
  <si>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</si>
  <si>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</si>
  <si>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</si>
  <si>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</si>
  <si>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</si>
  <si>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</si>
  <si>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</si>
  <si>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</si>
  <si>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</si>
  <si>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</si>
  <si>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</si>
  <si>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</si>
  <si>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</si>
  <si>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</si>
  <si>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</si>
  <si>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</si>
  <si>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</si>
  <si>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</si>
  <si>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</si>
  <si>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</si>
  <si>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</si>
  <si>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</si>
  <si>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</si>
  <si>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</si>
  <si>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</si>
  <si>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</si>
  <si>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</si>
  <si>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</si>
  <si>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</si>
  <si>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</si>
  <si>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</si>
  <si>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</si>
  <si>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</si>
  <si>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</si>
  <si>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</si>
  <si>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</si>
  <si>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</si>
  <si>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</si>
  <si>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</si>
  <si>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</si>
  <si>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</si>
  <si>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</si>
  <si>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</si>
  <si>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</si>
  <si>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</si>
  <si>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</si>
  <si>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</si>
  <si>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</si>
  <si>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</si>
  <si>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</si>
  <si>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</si>
  <si>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</si>
  <si>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</si>
  <si>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</si>
  <si>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</si>
  <si>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</si>
  <si>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</si>
  <si>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</si>
  <si>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</si>
  <si>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</si>
  <si>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</si>
  <si>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</si>
  <si>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</si>
  <si>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</si>
  <si>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</si>
  <si>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</si>
  <si>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</si>
  <si>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</si>
  <si>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</si>
  <si>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</si>
  <si>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</si>
  <si>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</si>
  <si>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</si>
  <si>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</si>
  <si>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</si>
  <si>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</si>
  <si>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</si>
  <si>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</si>
  <si>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</si>
  <si>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</si>
  <si>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</si>
  <si>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</si>
  <si>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</si>
  <si>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</si>
  <si>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</si>
  <si>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</si>
  <si>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</si>
  <si>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</si>
  <si>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</si>
  <si>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</si>
  <si>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</si>
  <si>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</si>
  <si>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</si>
  <si>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</si>
  <si>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</si>
  <si>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</si>
  <si>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</si>
  <si>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</si>
  <si>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</si>
  <si>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</si>
  <si>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</si>
  <si>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</si>
  <si>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</si>
  <si>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</si>
  <si>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</si>
  <si>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</si>
  <si>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</si>
  <si>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</si>
  <si>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</si>
  <si>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</si>
  <si>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</si>
  <si>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</si>
  <si>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</si>
  <si>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</si>
  <si>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</si>
  <si>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</si>
  <si>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</si>
  <si>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</si>
  <si>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</si>
  <si>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</si>
  <si>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</si>
  <si>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</si>
  <si>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</si>
  <si>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</si>
  <si>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</si>
  <si>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</si>
  <si>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</si>
  <si>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</si>
  <si>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</si>
  <si>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</si>
  <si>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</si>
  <si>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</si>
  <si>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</si>
  <si>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</si>
  <si>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</si>
  <si>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</si>
  <si>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</si>
  <si>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</si>
  <si>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</si>
  <si>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</si>
  <si>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</si>
  <si>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</si>
  <si>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</si>
  <si>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</si>
  <si>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</si>
  <si>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</si>
  <si>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</si>
  <si>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</si>
  <si>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</si>
  <si>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</si>
  <si>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</si>
  <si>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</si>
  <si>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</si>
  <si>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</si>
  <si>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</si>
  <si>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</si>
  <si>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</si>
  <si>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</si>
  <si>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</si>
  <si>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</si>
  <si>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</si>
  <si>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</si>
  <si>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</si>
  <si>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</si>
  <si>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</si>
  <si>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</si>
  <si>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</si>
  <si>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</si>
  <si>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</si>
  <si>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</si>
  <si>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</si>
  <si>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</si>
  <si>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</si>
  <si>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</si>
  <si>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</si>
  <si>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</si>
  <si>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</si>
  <si>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</si>
  <si>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</si>
  <si>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</si>
  <si>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</si>
  <si>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</si>
  <si>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</si>
  <si>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</si>
  <si>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</si>
  <si>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</si>
  <si>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</si>
  <si>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</si>
  <si>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</si>
  <si>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</si>
  <si>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</si>
  <si>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</si>
  <si>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</si>
  <si>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</si>
  <si>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</si>
  <si>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</si>
  <si>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</si>
  <si>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</si>
  <si>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</si>
  <si>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</si>
  <si>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</si>
  <si>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</si>
  <si>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</si>
  <si>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</si>
  <si>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</si>
  <si>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</si>
  <si>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</si>
  <si>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</si>
  <si>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</si>
  <si>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</si>
  <si>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</si>
  <si>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</si>
  <si>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</si>
  <si>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</si>
  <si>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</si>
  <si>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</si>
  <si>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</si>
  <si>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</si>
  <si>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</si>
  <si>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</si>
  <si>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</si>
  <si>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</si>
  <si>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</si>
  <si>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</si>
  <si>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</si>
  <si>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</si>
  <si>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</si>
  <si>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</si>
  <si>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</si>
  <si>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</si>
  <si>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</si>
  <si>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</si>
  <si>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</si>
  <si>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</si>
  <si>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</si>
  <si>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</si>
  <si>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</si>
  <si>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</si>
  <si>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</si>
  <si>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</si>
  <si>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</si>
  <si>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</si>
  <si>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</si>
  <si>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</si>
  <si>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</si>
  <si>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</si>
  <si>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</si>
  <si>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</si>
  <si>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</si>
  <si>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</si>
  <si>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</si>
  <si>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</si>
  <si>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</si>
  <si>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</si>
  <si>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</si>
  <si>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</si>
  <si>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</si>
  <si>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</si>
  <si>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</si>
  <si>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</si>
  <si>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</si>
  <si>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</si>
  <si>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</si>
  <si>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</si>
  <si>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</si>
  <si>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</si>
  <si>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</si>
  <si>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</si>
  <si>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</si>
  <si>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</si>
  <si>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</si>
  <si>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</si>
  <si>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</si>
  <si>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</si>
  <si>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</si>
  <si>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</si>
  <si>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</si>
  <si>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</si>
  <si>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</si>
  <si>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</si>
  <si>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</si>
  <si>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</si>
  <si>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</si>
  <si>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</si>
  <si>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</si>
  <si>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</si>
  <si>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</si>
  <si>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</si>
  <si>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</si>
  <si>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</si>
  <si>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</si>
  <si>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</si>
  <si>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</si>
  <si>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</si>
  <si>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</si>
  <si>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</si>
  <si>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</si>
  <si>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</si>
  <si>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</si>
  <si>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</si>
  <si>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</si>
  <si>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</si>
  <si>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</si>
  <si>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</si>
  <si>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</si>
  <si>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</si>
  <si>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</si>
  <si>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</si>
  <si>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</si>
  <si>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</si>
  <si>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</si>
  <si>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</si>
  <si>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</si>
  <si>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</si>
  <si>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</si>
  <si>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</si>
  <si>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</si>
  <si>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</si>
  <si>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</si>
  <si>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</si>
  <si>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</si>
  <si>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</si>
  <si>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</si>
  <si>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</si>
  <si>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</si>
  <si>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</si>
  <si>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</si>
  <si>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</si>
  <si>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</si>
  <si>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</si>
  <si>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</si>
  <si>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</si>
  <si>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</si>
  <si>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</si>
  <si>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</si>
  <si>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</si>
  <si>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</si>
  <si>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</si>
  <si>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</si>
  <si>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</si>
  <si>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</si>
  <si>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</si>
  <si>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</si>
  <si>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</si>
  <si>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</si>
  <si>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</si>
  <si>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</si>
  <si>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</si>
  <si>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</si>
  <si>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</si>
  <si>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</si>
  <si>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</si>
  <si>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</si>
  <si>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</si>
  <si>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</si>
  <si>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</si>
  <si>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</si>
  <si>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</si>
  <si>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</si>
  <si>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</si>
  <si>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</si>
  <si>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</si>
  <si>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</si>
  <si>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</si>
  <si>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</si>
  <si>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</si>
  <si>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</si>
  <si>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</si>
  <si>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</si>
  <si>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</si>
  <si>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</si>
  <si>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</si>
  <si>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</si>
  <si>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</si>
  <si>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</si>
  <si>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</si>
  <si>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</si>
  <si>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</si>
  <si>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</si>
  <si>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</si>
  <si>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</si>
  <si>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</si>
  <si>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</si>
  <si>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</si>
  <si>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</si>
  <si>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</si>
  <si>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</si>
  <si>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</si>
  <si>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</si>
  <si>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</si>
  <si>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</si>
  <si>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</si>
  <si>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</si>
  <si>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</si>
  <si>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</si>
  <si>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</si>
  <si>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</si>
  <si>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</si>
  <si>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</si>
  <si>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</si>
  <si>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</si>
  <si>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</si>
  <si>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</si>
  <si>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</si>
  <si>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</si>
  <si>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</si>
  <si>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</si>
  <si>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</si>
  <si>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</si>
  <si>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</si>
  <si>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</si>
  <si>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</si>
  <si>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</si>
  <si>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</si>
  <si>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</si>
  <si>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</si>
  <si>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</si>
  <si>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</si>
  <si>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</si>
  <si>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</si>
  <si>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</si>
  <si>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</si>
  <si>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</si>
  <si>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</si>
  <si>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</si>
  <si>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</si>
  <si>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</si>
  <si>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</si>
  <si>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</si>
  <si>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</si>
  <si>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</si>
  <si>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</si>
  <si>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</si>
  <si>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</si>
  <si>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</si>
  <si>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</si>
  <si>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</si>
  <si>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</si>
  <si>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</si>
  <si>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</si>
  <si>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</si>
  <si>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</si>
  <si>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</si>
  <si>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</si>
  <si>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</si>
  <si>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</si>
  <si>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</si>
  <si>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</si>
  <si>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</si>
  <si>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</si>
  <si>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</si>
  <si>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</si>
  <si>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</si>
  <si>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</si>
  <si>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</si>
  <si>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</si>
  <si>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</si>
  <si>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</si>
  <si>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</si>
  <si>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</si>
  <si>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</si>
  <si>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</si>
  <si>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</si>
  <si>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</si>
  <si>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</si>
  <si>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</si>
  <si>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</si>
  <si>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</si>
  <si>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</si>
  <si>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</si>
  <si>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</si>
  <si>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</si>
  <si>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</si>
  <si>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</si>
  <si>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</si>
  <si>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</si>
  <si>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</si>
  <si>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</si>
  <si>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</si>
  <si>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</si>
  <si>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</si>
  <si>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</si>
  <si>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</si>
  <si>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</si>
  <si>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</si>
  <si>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</si>
  <si>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</si>
  <si>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</si>
  <si>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</si>
  <si>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</si>
  <si>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</si>
  <si>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</si>
  <si>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</si>
  <si>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</si>
  <si>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</si>
  <si>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</si>
  <si>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</si>
  <si>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</si>
  <si>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</si>
  <si>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</si>
  <si>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</si>
  <si>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</si>
  <si>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</si>
  <si>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</si>
  <si>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</si>
  <si>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</si>
  <si>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</si>
  <si>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</si>
  <si>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</si>
  <si>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</si>
  <si>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</si>
  <si>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</si>
  <si>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</si>
  <si>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</si>
  <si>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</si>
  <si>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</si>
  <si>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</si>
  <si>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</si>
  <si>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</si>
  <si>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</si>
  <si>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</si>
  <si>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</si>
  <si>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</si>
  <si>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</si>
  <si>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</si>
  <si>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</si>
  <si>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</si>
  <si>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</si>
  <si>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</si>
  <si>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</si>
  <si>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</si>
  <si>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</si>
  <si>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</si>
  <si>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</si>
  <si>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</si>
  <si>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</si>
  <si>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</si>
  <si>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</si>
  <si>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</si>
  <si>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</si>
  <si>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</si>
  <si>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</si>
  <si>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</si>
  <si>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</si>
  <si>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</si>
  <si>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</si>
  <si>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</si>
  <si>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</si>
  <si>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</si>
  <si>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</si>
  <si>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</si>
  <si>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</si>
  <si>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</si>
  <si>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</si>
  <si>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</si>
  <si>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</si>
  <si>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</si>
  <si>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</si>
  <si>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</si>
  <si>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</si>
  <si>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</si>
  <si>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</si>
  <si>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</si>
  <si>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</si>
  <si>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</si>
  <si>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</si>
  <si>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</si>
  <si>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</si>
  <si>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</si>
  <si>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</si>
  <si>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</si>
  <si>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</si>
  <si>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</si>
  <si>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</si>
  <si>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</si>
  <si>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</si>
  <si>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</si>
  <si>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</si>
  <si>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</si>
  <si>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</si>
  <si>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</si>
  <si>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</si>
  <si>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</si>
  <si>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</si>
  <si>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</si>
  <si>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</si>
  <si>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</si>
  <si>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</si>
  <si>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</si>
  <si>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</si>
  <si>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</si>
  <si>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</si>
  <si>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</si>
  <si>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</si>
  <si>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</si>
  <si>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</si>
  <si>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</si>
  <si>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</si>
  <si>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</si>
  <si>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</si>
  <si>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</si>
  <si>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</si>
  <si>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</si>
  <si>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</si>
  <si>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</si>
  <si>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</si>
  <si>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</si>
  <si>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</si>
  <si>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</si>
  <si>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</si>
  <si>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</si>
  <si>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</si>
  <si>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</si>
  <si>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</si>
  <si>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</si>
  <si>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</si>
  <si>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</si>
  <si>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</si>
  <si>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</si>
  <si>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</si>
  <si>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</si>
  <si>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</si>
  <si>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</si>
  <si>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</si>
  <si>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</si>
  <si>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</si>
  <si>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</si>
  <si>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</si>
  <si>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</si>
  <si>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</si>
  <si>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</si>
  <si>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</si>
  <si>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</si>
  <si>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</si>
  <si>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</si>
  <si>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</si>
  <si>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</si>
  <si>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</si>
  <si>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</si>
  <si>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</si>
  <si>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</si>
  <si>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</si>
  <si>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</si>
  <si>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</si>
  <si>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</si>
  <si>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</si>
  <si>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</si>
  <si>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</si>
  <si>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</si>
  <si>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</si>
  <si>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</si>
  <si>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</si>
  <si>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</si>
  <si>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</si>
  <si>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</si>
  <si>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</si>
  <si>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</si>
  <si>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</si>
  <si>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</si>
  <si>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</si>
  <si>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</si>
  <si>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</si>
  <si>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</si>
  <si>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</si>
  <si>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</si>
  <si>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</si>
  <si>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</si>
  <si>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</si>
  <si>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</si>
  <si>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</si>
  <si>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</si>
  <si>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</si>
  <si>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</si>
  <si>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</si>
  <si>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</si>
  <si>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</si>
  <si>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</si>
  <si>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</si>
  <si>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</si>
  <si>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</si>
  <si>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</si>
  <si>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</si>
  <si>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</si>
  <si>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</si>
  <si>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</si>
  <si>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</si>
  <si>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</si>
  <si>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</si>
  <si>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</si>
  <si>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</si>
  <si>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</si>
  <si>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</si>
  <si>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</si>
  <si>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</si>
  <si>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</si>
  <si>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</si>
  <si>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</si>
  <si>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</si>
  <si>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</si>
  <si>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</si>
  <si>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</si>
  <si>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</si>
  <si>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</si>
  <si>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</si>
  <si>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</si>
  <si>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</si>
  <si>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</si>
  <si>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</si>
  <si>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</si>
  <si>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</si>
  <si>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</si>
  <si>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</si>
  <si>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</si>
  <si>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</si>
  <si>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</si>
  <si>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</si>
  <si>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</si>
  <si>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</si>
  <si>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</si>
  <si>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</si>
  <si>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</si>
  <si>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</si>
  <si>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</si>
  <si>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</si>
  <si>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</si>
  <si>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</si>
  <si>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</si>
  <si>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</si>
  <si>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</si>
  <si>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</si>
  <si>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</si>
  <si>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</si>
  <si>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</si>
  <si>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</si>
  <si>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</si>
  <si>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</si>
  <si>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</si>
  <si>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</si>
  <si>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</si>
  <si>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</si>
  <si>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</si>
  <si>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</si>
  <si>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</si>
  <si>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</si>
  <si>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</si>
  <si>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</si>
  <si>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</si>
  <si>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</si>
  <si>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</si>
  <si>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</si>
  <si>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</si>
  <si>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</si>
  <si>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</si>
  <si>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</si>
  <si>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</si>
  <si>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</si>
  <si>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</si>
  <si>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</si>
  <si>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</si>
  <si>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</si>
  <si>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</si>
  <si>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</si>
  <si>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</si>
  <si>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</si>
  <si>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</si>
  <si>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</si>
  <si>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</si>
  <si>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</si>
  <si>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</si>
  <si>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</si>
  <si>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</si>
  <si>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</si>
  <si>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</si>
  <si>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</si>
  <si>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</si>
  <si>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</si>
  <si>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</si>
  <si>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</si>
  <si>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</si>
  <si>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</si>
  <si>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</si>
  <si>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</si>
  <si>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</si>
  <si>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</si>
  <si>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</si>
  <si>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</si>
  <si>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</si>
  <si>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</si>
  <si>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</si>
  <si>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</si>
  <si>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</si>
  <si>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</si>
  <si>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</si>
  <si>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</si>
  <si>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</si>
  <si>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</si>
  <si>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</si>
  <si>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</si>
  <si>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</si>
  <si>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</si>
  <si>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</si>
  <si>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</si>
  <si>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</si>
  <si>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</si>
  <si>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</si>
  <si>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</si>
  <si>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</si>
  <si>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</si>
  <si>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</si>
  <si>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</si>
  <si>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</si>
  <si>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</si>
  <si>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</si>
  <si>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</si>
  <si>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</si>
  <si>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</si>
  <si>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</si>
  <si>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</si>
  <si>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</si>
  <si>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</si>
  <si>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</si>
  <si>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</si>
  <si>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</si>
  <si>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</si>
  <si>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</si>
  <si>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</si>
  <si>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</si>
  <si>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</si>
  <si>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</si>
  <si>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</si>
  <si>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</si>
  <si>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</si>
  <si>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</si>
  <si>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</si>
  <si>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</si>
  <si>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</si>
  <si>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</si>
  <si>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</si>
  <si>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</si>
  <si>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</si>
  <si>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</si>
  <si>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</si>
  <si>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</si>
  <si>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</si>
  <si>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</si>
  <si>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</si>
  <si>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</si>
  <si>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</si>
  <si>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</si>
  <si>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</si>
  <si>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</si>
  <si>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</si>
  <si>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</si>
  <si>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</si>
  <si>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</si>
  <si>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</si>
  <si>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</si>
  <si>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</si>
  <si>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</si>
  <si>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</si>
  <si>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</si>
  <si>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</si>
  <si>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</si>
  <si>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</si>
  <si>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</si>
  <si>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</si>
  <si>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</si>
  <si>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</si>
  <si>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</si>
  <si>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</si>
  <si>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</si>
  <si>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</si>
  <si>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</si>
  <si>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</si>
  <si>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</si>
  <si>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</si>
  <si>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</si>
  <si>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</si>
  <si>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</si>
  <si>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</si>
  <si>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</si>
  <si>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</si>
  <si>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</si>
  <si>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</si>
  <si>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</si>
  <si>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</si>
  <si>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</si>
  <si>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</si>
  <si>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</si>
  <si>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</si>
  <si>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</si>
  <si>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</si>
  <si>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</si>
  <si>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</si>
  <si>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</si>
  <si>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</si>
  <si>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</si>
  <si>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</si>
  <si>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</si>
  <si>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</si>
  <si>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</si>
  <si>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</si>
  <si>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</si>
  <si>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</si>
  <si>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</si>
  <si>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</si>
  <si>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</si>
  <si>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</si>
  <si>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</si>
  <si>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</si>
  <si>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</si>
  <si>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</si>
  <si>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</si>
  <si>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</si>
  <si>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</si>
  <si>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</si>
  <si>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</si>
  <si>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</si>
  <si>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</si>
  <si>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</si>
  <si>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</si>
  <si>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</si>
  <si>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</si>
  <si>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</si>
  <si>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</si>
  <si>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</si>
  <si>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</si>
  <si>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</si>
  <si>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</si>
  <si>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</si>
  <si>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</si>
  <si>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</si>
  <si>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</si>
  <si>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</si>
  <si>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</si>
  <si>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</si>
  <si>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</si>
  <si>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</si>
  <si>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</si>
  <si>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</si>
  <si>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</si>
  <si>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</si>
  <si>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</si>
  <si>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</si>
  <si>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</si>
  <si>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</si>
  <si>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</si>
  <si>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</si>
  <si>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</si>
  <si>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</si>
  <si>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</si>
  <si>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</si>
  <si>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</si>
  <si>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</si>
  <si>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</si>
  <si>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</si>
  <si>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</si>
  <si>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</si>
  <si>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</si>
  <si>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</si>
  <si>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</si>
  <si>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</si>
  <si>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</si>
  <si>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</si>
  <si>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</si>
  <si>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</si>
  <si>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</si>
  <si>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</si>
  <si>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</si>
  <si>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</si>
  <si>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</si>
  <si>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</si>
  <si>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</si>
  <si>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</si>
  <si>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</si>
  <si>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</si>
  <si>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</si>
  <si>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</si>
  <si>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</si>
  <si>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</si>
  <si>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</si>
  <si>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</si>
  <si>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</si>
  <si>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</si>
  <si>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</si>
  <si>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</si>
  <si>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</si>
  <si>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</si>
  <si>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</si>
  <si>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</si>
  <si>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</si>
  <si>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</si>
  <si>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</si>
  <si>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</si>
  <si>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</si>
  <si>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</si>
  <si>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</si>
  <si>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</si>
  <si>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</si>
  <si>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</si>
  <si>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</si>
  <si>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</si>
  <si>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</si>
  <si>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</si>
  <si>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</si>
  <si>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</si>
  <si>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</si>
  <si>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</si>
  <si>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</si>
  <si>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</si>
  <si>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</si>
  <si>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</si>
  <si>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</si>
  <si>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</si>
  <si>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</si>
  <si>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</si>
  <si>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</si>
  <si>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</si>
  <si>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</si>
  <si>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</si>
  <si>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</si>
  <si>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</si>
  <si>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</si>
  <si>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</si>
  <si>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</si>
  <si>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</si>
  <si>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</si>
  <si>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</si>
  <si>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</si>
  <si>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</si>
  <si>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</si>
  <si>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</si>
  <si>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</si>
  <si>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</si>
  <si>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</si>
  <si>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</si>
  <si>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</si>
  <si>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</si>
  <si>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</si>
  <si>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</si>
  <si>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</si>
  <si>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</si>
  <si>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</si>
  <si>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</si>
  <si>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</si>
  <si>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</si>
  <si>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</si>
  <si>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</si>
  <si>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</si>
  <si>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</si>
  <si>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</si>
  <si>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</si>
  <si>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</si>
  <si>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</si>
  <si>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</si>
  <si>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</si>
  <si>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</si>
  <si>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</si>
  <si>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</si>
  <si>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</si>
  <si>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</si>
  <si>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</si>
  <si>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</si>
  <si>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</si>
  <si>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</si>
  <si>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</si>
  <si>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</si>
  <si>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</si>
  <si>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</si>
  <si>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</si>
  <si>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</si>
  <si>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</si>
  <si>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</si>
  <si>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</si>
  <si>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</si>
  <si>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</si>
  <si>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</si>
  <si>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</si>
  <si>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</si>
  <si>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</si>
  <si>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</si>
  <si>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</si>
  <si>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</si>
  <si>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</si>
  <si>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</si>
  <si>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</si>
  <si>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</si>
  <si>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</si>
  <si>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</si>
  <si>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</si>
  <si>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</si>
  <si>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</si>
  <si>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</si>
  <si>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</si>
  <si>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</si>
  <si>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</si>
  <si>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</si>
  <si>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</si>
  <si>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</si>
  <si>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</si>
  <si>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</si>
  <si>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</si>
  <si>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</si>
  <si>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</si>
  <si>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</si>
  <si>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</si>
  <si>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</si>
  <si>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</si>
  <si>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</si>
  <si>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</si>
  <si>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</si>
  <si>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</si>
  <si>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</si>
  <si>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</si>
  <si>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</si>
  <si>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</si>
  <si>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</si>
  <si>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</si>
  <si>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</si>
  <si>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</si>
  <si>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</si>
  <si>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</si>
  <si>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</si>
  <si>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</si>
  <si>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</si>
  <si>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</si>
  <si>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</si>
  <si>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</si>
  <si>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</si>
  <si>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</si>
  <si>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</si>
  <si>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</si>
  <si>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</si>
  <si>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</si>
  <si>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</si>
  <si>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</si>
  <si>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</si>
  <si>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</si>
  <si>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</si>
  <si>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</si>
  <si>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</si>
  <si>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</si>
  <si>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</si>
  <si>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</si>
  <si>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</si>
  <si>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</si>
  <si>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</si>
  <si>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</si>
  <si>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</si>
  <si>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</si>
  <si>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</si>
  <si>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</si>
  <si>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</si>
  <si>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</si>
  <si>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</si>
  <si>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</si>
  <si>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</si>
  <si>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</si>
  <si>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</si>
  <si>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</si>
  <si>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</si>
  <si>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</si>
  <si>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</si>
  <si>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</si>
  <si>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</si>
  <si>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</si>
  <si>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</si>
  <si>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</si>
  <si>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</si>
  <si>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</si>
  <si>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</si>
  <si>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</si>
  <si>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</si>
  <si>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</si>
  <si>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</si>
  <si>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</si>
  <si>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</si>
  <si>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</si>
  <si>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</si>
  <si>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</si>
  <si>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</si>
  <si>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</si>
  <si>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</si>
  <si>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</si>
  <si>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</si>
  <si>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</si>
  <si>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</si>
  <si>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</si>
  <si>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</si>
  <si>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</si>
  <si>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</si>
  <si>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</si>
  <si>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</si>
  <si>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</si>
  <si>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</si>
  <si>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</si>
  <si>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</si>
  <si>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</si>
  <si>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</si>
  <si>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</si>
  <si>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</si>
  <si>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</si>
  <si>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</si>
  <si>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</si>
  <si>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</si>
  <si>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</si>
  <si>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</si>
  <si>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</si>
  <si>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</si>
  <si>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</si>
  <si>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</si>
  <si>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</si>
  <si>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</si>
  <si>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</si>
  <si>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</si>
  <si>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</si>
  <si>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</si>
  <si>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</si>
  <si>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</si>
  <si>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</si>
  <si>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</si>
  <si>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</si>
  <si>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</si>
  <si>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</si>
  <si>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</si>
  <si>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</si>
  <si>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</si>
  <si>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</si>
  <si>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</si>
  <si>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</si>
  <si>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</si>
  <si>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</si>
  <si>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</si>
  <si>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</si>
  <si>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</si>
  <si>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</si>
  <si>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</si>
  <si>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</si>
  <si>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</si>
  <si>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</si>
  <si>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</si>
  <si>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</si>
  <si>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</si>
  <si>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</si>
  <si>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</si>
  <si>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</si>
  <si>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</si>
  <si>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</si>
  <si>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</si>
  <si>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</si>
  <si>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</si>
  <si>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</si>
  <si>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</si>
  <si>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</si>
  <si>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</si>
  <si>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</si>
  <si>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</si>
  <si>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</si>
  <si>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</si>
  <si>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</si>
  <si>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</si>
  <si>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</si>
  <si>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</si>
  <si>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</si>
  <si>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</si>
  <si>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</si>
  <si>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</si>
  <si>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</si>
  <si>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</si>
  <si>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</si>
  <si>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</si>
  <si>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</si>
  <si>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</si>
  <si>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</si>
  <si>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</si>
  <si>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</si>
  <si>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</si>
  <si>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</si>
  <si>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</si>
  <si>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</si>
  <si>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</si>
  <si>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</si>
  <si>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</si>
  <si>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</si>
  <si>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</si>
  <si>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</si>
  <si>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</si>
  <si>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</si>
  <si>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</si>
  <si>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</si>
  <si>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</si>
  <si>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</si>
  <si>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</si>
  <si>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</si>
  <si>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</si>
  <si>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</si>
  <si>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</si>
  <si>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</si>
  <si>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</si>
  <si>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</si>
  <si>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</si>
  <si>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</si>
  <si>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</si>
  <si>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</si>
  <si>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</si>
  <si>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</si>
  <si>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</si>
  <si>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</si>
  <si>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</si>
  <si>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</si>
  <si>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</si>
  <si>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</si>
  <si>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</si>
  <si>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</si>
  <si>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</si>
  <si>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</si>
  <si>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</si>
  <si>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</si>
  <si>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</si>
  <si>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</si>
  <si>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</si>
  <si>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</si>
  <si>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</si>
  <si>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</si>
  <si>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</si>
  <si>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</si>
  <si>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</si>
  <si>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</si>
  <si>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</si>
  <si>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</si>
  <si>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</si>
  <si>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</si>
  <si>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</si>
  <si>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</si>
  <si>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</si>
  <si>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</si>
  <si>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</si>
  <si>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</si>
  <si>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</si>
  <si>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</si>
  <si>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</si>
  <si>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</si>
  <si>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</si>
  <si>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</si>
  <si>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</si>
  <si>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</si>
  <si>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</si>
  <si>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</si>
  <si>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</si>
  <si>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</si>
  <si>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</si>
  <si>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</si>
  <si>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</si>
  <si>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</si>
  <si>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</si>
  <si>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</si>
  <si>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</si>
  <si>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</si>
  <si>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</si>
  <si>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</si>
  <si>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</si>
  <si>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</si>
  <si>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</si>
  <si>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</si>
  <si>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</si>
  <si>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</si>
  <si>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</si>
  <si>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</si>
  <si>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</si>
  <si>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</si>
  <si>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</si>
  <si>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</si>
  <si>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</si>
  <si>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</si>
  <si>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</si>
  <si>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</si>
  <si>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</si>
  <si>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</si>
  <si>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</si>
  <si>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</si>
  <si>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</si>
  <si>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</si>
  <si>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</si>
  <si>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</si>
  <si>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</si>
  <si>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</si>
  <si>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</si>
  <si>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</si>
  <si>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</si>
  <si>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</si>
  <si>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</si>
  <si>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</si>
  <si>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</si>
  <si>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</si>
  <si>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</si>
  <si>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</si>
  <si>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</si>
  <si>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</si>
  <si>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</si>
  <si>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</si>
  <si>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</si>
  <si>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</si>
  <si>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</si>
  <si>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</si>
  <si>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</si>
  <si>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</si>
  <si>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</si>
  <si>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</si>
  <si>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</si>
  <si>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</si>
  <si>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</si>
  <si>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</si>
  <si>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</si>
  <si>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</si>
  <si>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</si>
  <si>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</si>
  <si>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</si>
  <si>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</si>
  <si>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</si>
  <si>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</si>
  <si>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</si>
  <si>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</si>
  <si>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</si>
  <si>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</si>
  <si>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</si>
  <si>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</si>
  <si>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</si>
  <si>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</si>
  <si>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</si>
  <si>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</si>
  <si>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</si>
  <si>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</si>
  <si>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</si>
  <si>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</si>
  <si>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</si>
  <si>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</si>
  <si>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</si>
  <si>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</si>
  <si>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</si>
  <si>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</si>
  <si>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</si>
  <si>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</si>
  <si>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</si>
  <si>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</si>
  <si>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</si>
  <si>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</si>
  <si>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</si>
  <si>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</si>
  <si>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</si>
  <si>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</si>
  <si>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</si>
  <si>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</si>
  <si>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</si>
  <si>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</si>
  <si>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</si>
  <si>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</si>
  <si>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</si>
  <si>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</si>
  <si>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</si>
  <si>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</si>
  <si>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</si>
  <si>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</si>
  <si>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</si>
  <si>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</si>
  <si>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</si>
  <si>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</si>
  <si>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</si>
  <si>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</si>
  <si>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</si>
  <si>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</si>
  <si>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</si>
  <si>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</si>
  <si>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</si>
  <si>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</si>
  <si>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</si>
  <si>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</si>
  <si>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</si>
  <si>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</si>
  <si>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</si>
  <si>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</si>
  <si>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</si>
  <si>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</si>
  <si>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</si>
  <si>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</si>
  <si>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</si>
  <si>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</si>
  <si>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</si>
  <si>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</si>
  <si>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</si>
  <si>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</si>
  <si>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</si>
  <si>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</si>
  <si>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</si>
  <si>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</si>
  <si>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</si>
  <si>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</si>
  <si>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</si>
  <si>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</si>
  <si>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</si>
  <si>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</si>
  <si>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</si>
  <si>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</si>
  <si>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</si>
  <si>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</si>
  <si>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</si>
  <si>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</si>
  <si>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</si>
  <si>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</si>
  <si>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</si>
  <si>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</si>
  <si>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</si>
  <si>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</si>
  <si>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</si>
  <si>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</si>
  <si>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</si>
  <si>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</si>
  <si>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</si>
  <si>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</si>
  <si>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</si>
  <si>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</si>
  <si>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</si>
  <si>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</si>
  <si>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</si>
  <si>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</si>
  <si>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</si>
  <si>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</si>
  <si>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</si>
  <si>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</si>
  <si>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</si>
  <si>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</si>
  <si>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</si>
  <si>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</si>
  <si>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</si>
  <si>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</si>
  <si>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</si>
  <si>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</si>
  <si>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</si>
  <si>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</si>
  <si>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</si>
  <si>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</si>
  <si>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</si>
  <si>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</si>
  <si>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</si>
  <si>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</si>
  <si>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</si>
  <si>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</si>
  <si>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</si>
  <si>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</si>
  <si>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</si>
  <si>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</si>
  <si>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</si>
  <si>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</si>
  <si>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</si>
  <si>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</si>
  <si>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</si>
  <si>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</si>
  <si>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</si>
  <si>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</si>
  <si>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</si>
  <si>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</si>
  <si>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</si>
  <si>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</si>
  <si>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</si>
  <si>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</si>
  <si>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</si>
  <si>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</si>
  <si>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</si>
  <si>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</si>
  <si>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</si>
  <si>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</si>
  <si>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</si>
  <si>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</si>
  <si>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</si>
  <si>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</si>
  <si>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</si>
  <si>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</si>
  <si>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</si>
  <si>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</si>
  <si>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</si>
  <si>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</si>
  <si>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</si>
  <si>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</si>
  <si>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</si>
  <si>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</si>
  <si>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</si>
  <si>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</si>
  <si>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</si>
  <si>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</si>
  <si>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</si>
  <si>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</si>
  <si>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</si>
  <si>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</si>
  <si>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</si>
  <si>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</si>
  <si>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</si>
  <si>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</si>
  <si>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</si>
  <si>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</si>
  <si>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</si>
  <si>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</si>
  <si>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</si>
  <si>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</si>
  <si>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</si>
  <si>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</si>
  <si>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</si>
  <si>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</si>
  <si>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</si>
  <si>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</si>
  <si>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</si>
  <si>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</si>
  <si>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</si>
  <si>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</si>
  <si>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</si>
  <si>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</si>
  <si>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</si>
  <si>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</si>
  <si>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</si>
  <si>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</si>
  <si>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</si>
  <si>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</si>
  <si>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</si>
  <si>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</si>
  <si>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</si>
  <si>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</si>
  <si>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</si>
  <si>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</si>
  <si>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</si>
  <si>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</si>
  <si>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</si>
  <si>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</si>
  <si>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</si>
  <si>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</si>
  <si>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</si>
  <si>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</si>
  <si>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</si>
  <si>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</si>
  <si>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</si>
  <si>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</si>
  <si>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</si>
  <si>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</si>
  <si>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</si>
  <si>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</si>
  <si>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</si>
  <si>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</si>
  <si>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</si>
  <si>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</si>
  <si>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</si>
  <si>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</si>
  <si>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</si>
  <si>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</si>
  <si>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</si>
  <si>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</si>
  <si>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</si>
  <si>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</si>
  <si>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</si>
  <si>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</si>
  <si>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</si>
  <si>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</si>
  <si>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</si>
  <si>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</si>
  <si>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</si>
  <si>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</si>
  <si>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</si>
  <si>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</si>
  <si>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</si>
  <si>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</si>
  <si>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</si>
  <si>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</si>
  <si>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</si>
  <si>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</si>
  <si>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</si>
  <si>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</si>
  <si>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</si>
  <si>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</si>
  <si>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</si>
  <si>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</si>
  <si>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</si>
  <si>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</si>
  <si>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</si>
  <si>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</si>
  <si>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</si>
  <si>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</si>
  <si>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</si>
  <si>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</si>
  <si>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</si>
  <si>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</si>
  <si>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</si>
  <si>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</si>
  <si>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</si>
  <si>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</si>
  <si>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</si>
  <si>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</si>
  <si>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</si>
  <si>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</si>
  <si>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</si>
  <si>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</si>
  <si>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</si>
  <si>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</si>
  <si>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</si>
  <si>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</si>
  <si>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</si>
  <si>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</si>
  <si>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</si>
  <si>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</si>
  <si>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</si>
  <si>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</si>
  <si>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</si>
  <si>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</si>
  <si>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</si>
  <si>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</si>
  <si>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</si>
  <si>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</si>
  <si>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</si>
  <si>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</si>
  <si>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</si>
  <si>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</si>
  <si>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</si>
  <si>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</si>
  <si>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</si>
  <si>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</si>
  <si>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</si>
  <si>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</si>
  <si>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</si>
  <si>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</si>
  <si>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</si>
  <si>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</si>
  <si>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</si>
  <si>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</si>
  <si>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</si>
  <si>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</si>
  <si>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</si>
  <si>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</si>
  <si>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</si>
  <si>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</si>
  <si>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</si>
  <si>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</si>
  <si>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</si>
  <si>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</si>
  <si>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</si>
  <si>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</si>
  <si>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</si>
  <si>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</si>
  <si>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</si>
  <si>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</si>
  <si>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</si>
  <si>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</si>
  <si>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</si>
  <si>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</si>
  <si>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</si>
  <si>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</si>
  <si>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</si>
  <si>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</si>
  <si>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</si>
  <si>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</si>
  <si>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</si>
  <si>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</si>
  <si>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</si>
  <si>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</si>
  <si>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</si>
  <si>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</si>
  <si>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</si>
  <si>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</si>
  <si>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</si>
  <si>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</si>
  <si>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</si>
  <si>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</si>
  <si>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</si>
  <si>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</si>
  <si>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</si>
  <si>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</si>
  <si>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</si>
  <si>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</si>
  <si>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</si>
  <si>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</si>
  <si>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</si>
  <si>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</si>
  <si>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</si>
  <si>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</si>
  <si>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</si>
  <si>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</si>
  <si>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</si>
  <si>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</si>
  <si>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</si>
  <si>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</si>
  <si>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</si>
  <si>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</si>
  <si>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</si>
  <si>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</si>
  <si>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</si>
  <si>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</si>
  <si>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</si>
  <si>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</si>
  <si>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</si>
  <si>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</si>
  <si>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</si>
  <si>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</si>
  <si>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</si>
  <si>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</si>
  <si>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</si>
  <si>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</si>
  <si>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</si>
  <si>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</si>
  <si>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</si>
  <si>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</si>
  <si>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</si>
  <si>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</si>
  <si>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</si>
  <si>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</si>
  <si>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</si>
  <si>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</si>
  <si>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</si>
  <si>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</si>
  <si>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</si>
  <si>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</si>
  <si>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</si>
  <si>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</si>
  <si>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</si>
  <si>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</si>
  <si>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</si>
  <si>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</si>
  <si>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</si>
  <si>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</si>
  <si>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</si>
  <si>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</si>
  <si>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</si>
  <si>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</si>
  <si>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</si>
  <si>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</si>
  <si>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</si>
  <si>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</si>
  <si>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</si>
  <si>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</si>
  <si>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</si>
  <si>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</si>
  <si>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</si>
  <si>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</si>
  <si>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</si>
  <si>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</si>
  <si>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</si>
  <si>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</si>
  <si>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</si>
  <si>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</si>
  <si>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</si>
  <si>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</si>
  <si>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</si>
  <si>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</si>
  <si>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</si>
  <si>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</si>
  <si>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</si>
  <si>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</si>
  <si>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</si>
  <si>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</si>
  <si>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</si>
  <si>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</si>
  <si>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</si>
  <si>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</si>
  <si>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</si>
  <si>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</si>
  <si>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</si>
  <si>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</si>
  <si>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</si>
  <si>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</si>
  <si>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</si>
  <si>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</si>
  <si>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</si>
  <si>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</si>
  <si>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</si>
  <si>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</si>
  <si>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</si>
  <si>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</si>
  <si>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</si>
  <si>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</si>
  <si>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</si>
  <si>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</si>
  <si>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</si>
  <si>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</si>
  <si>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</si>
  <si>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</si>
  <si>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</si>
  <si>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</si>
  <si>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</si>
  <si>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</si>
  <si>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</si>
  <si>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</si>
  <si>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</si>
  <si>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</si>
  <si>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</si>
  <si>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</si>
  <si>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</si>
  <si>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</si>
  <si>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</si>
  <si>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</si>
  <si>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</si>
  <si>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</si>
  <si>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</si>
  <si>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</si>
  <si>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</si>
  <si>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</si>
  <si>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</si>
  <si>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</si>
  <si>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</si>
  <si>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</si>
  <si>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</si>
  <si>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</si>
  <si>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</si>
  <si>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</si>
  <si>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</si>
  <si>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</si>
  <si>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</si>
  <si>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</si>
  <si>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</si>
  <si>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</si>
  <si>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</si>
  <si>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</si>
  <si>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</si>
  <si>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</si>
  <si>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</si>
  <si>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</si>
  <si>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</si>
  <si>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</si>
  <si>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</si>
  <si>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</si>
  <si>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</si>
  <si>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</si>
  <si>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</si>
  <si>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</si>
  <si>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</si>
  <si>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</si>
  <si>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</si>
  <si>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</si>
  <si>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</si>
  <si>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</si>
  <si>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</si>
  <si>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</si>
  <si>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</si>
  <si>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</si>
  <si>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</si>
  <si>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</si>
  <si>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</si>
  <si>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</si>
  <si>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</si>
  <si>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</si>
  <si>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</si>
  <si>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</si>
  <si>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</si>
  <si>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</si>
  <si>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</si>
  <si>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</si>
  <si>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</si>
  <si>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</si>
  <si>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</si>
  <si>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</si>
  <si>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</si>
  <si>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</si>
  <si>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</si>
  <si>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</si>
  <si>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</si>
  <si>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</si>
  <si>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</si>
  <si>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</si>
  <si>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</si>
  <si>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</si>
  <si>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</si>
  <si>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</si>
  <si>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</si>
  <si>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</si>
  <si>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</si>
  <si>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</si>
  <si>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</si>
  <si>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</si>
  <si>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</si>
  <si>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</si>
  <si>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</si>
  <si>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</si>
  <si>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</si>
  <si>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</si>
  <si>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</si>
  <si>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</si>
  <si>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</si>
  <si>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</si>
  <si>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</si>
  <si>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</si>
  <si>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</si>
  <si>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</si>
  <si>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</si>
  <si>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</si>
  <si>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</si>
  <si>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</si>
  <si>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</si>
  <si>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</si>
  <si>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</si>
  <si>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</si>
  <si>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</si>
  <si>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</si>
  <si>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</si>
  <si>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</si>
  <si>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</si>
  <si>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</si>
  <si>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</si>
  <si>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</si>
  <si>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</si>
  <si>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</si>
  <si>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</si>
  <si>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</si>
  <si>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</si>
  <si>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</si>
  <si>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</si>
  <si>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</si>
  <si>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</si>
  <si>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</si>
  <si>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</si>
  <si>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</si>
  <si>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</si>
  <si>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</si>
  <si>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</si>
  <si>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</si>
  <si>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</si>
  <si>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</si>
  <si>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</si>
  <si>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</si>
  <si>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</si>
  <si>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</si>
  <si>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</si>
  <si>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</si>
  <si>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</si>
  <si>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</si>
  <si>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</si>
  <si>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</si>
  <si>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</si>
  <si>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</si>
  <si>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</si>
  <si>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</si>
  <si>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</si>
  <si>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</si>
  <si>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</si>
  <si>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</si>
  <si>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</si>
  <si>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</si>
  <si>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</si>
  <si>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</si>
  <si>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</si>
  <si>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</si>
  <si>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</si>
  <si>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</si>
  <si>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</si>
  <si>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</si>
  <si>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</si>
  <si>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</si>
  <si>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</si>
  <si>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</si>
  <si>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</si>
  <si>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</si>
  <si>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</si>
  <si>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</si>
  <si>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</si>
  <si>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</si>
  <si>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</si>
  <si>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</si>
  <si>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</si>
  <si>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</si>
  <si>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</si>
  <si>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</si>
  <si>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</si>
  <si>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</si>
  <si>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</si>
  <si>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</si>
  <si>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</si>
  <si>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</si>
  <si>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</si>
  <si>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</si>
  <si>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</si>
  <si>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</si>
  <si>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</si>
  <si>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</si>
  <si>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</si>
  <si>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</si>
  <si>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</si>
  <si>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</si>
  <si>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</si>
  <si>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</si>
  <si>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</si>
  <si>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</si>
  <si>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</si>
  <si>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</si>
  <si>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</si>
  <si>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</si>
  <si>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</si>
  <si>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</si>
  <si>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</si>
  <si>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</si>
  <si>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</si>
  <si>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</si>
  <si>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</si>
  <si>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</si>
  <si>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</si>
  <si>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</si>
  <si>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</si>
  <si>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</si>
  <si>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</si>
  <si>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</si>
  <si>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</si>
  <si>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</si>
  <si>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</si>
  <si>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</si>
  <si>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</si>
  <si>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</si>
  <si>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</si>
  <si>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</si>
  <si>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</si>
  <si>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</si>
  <si>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</si>
  <si>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</si>
  <si>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</si>
  <si>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</si>
  <si>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</si>
  <si>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</si>
  <si>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</si>
  <si>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</si>
  <si>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</si>
  <si>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</si>
  <si>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</si>
  <si>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</si>
  <si>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</si>
  <si>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</si>
  <si>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</si>
  <si>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</si>
  <si>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</si>
  <si>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</si>
  <si>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</si>
  <si>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</si>
  <si>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</si>
  <si>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</si>
  <si>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</si>
  <si>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</si>
  <si>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</si>
  <si>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</si>
  <si>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</si>
  <si>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</si>
  <si>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</si>
  <si>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</si>
  <si>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</si>
  <si>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</si>
  <si>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</si>
  <si>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</si>
  <si>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</si>
  <si>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</si>
  <si>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</si>
  <si>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</si>
  <si>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</si>
  <si>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</si>
  <si>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</si>
  <si>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</si>
  <si>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</si>
  <si>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</si>
  <si>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</si>
  <si>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</si>
  <si>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</si>
  <si>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</si>
  <si>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</si>
  <si>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</si>
  <si>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</si>
  <si>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</si>
  <si>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</si>
  <si>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</si>
  <si>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</si>
  <si>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</si>
  <si>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</si>
  <si>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</si>
  <si>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</si>
  <si>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</si>
  <si>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</si>
  <si>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</si>
  <si>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</si>
  <si>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</si>
  <si>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</si>
  <si>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</si>
  <si>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</si>
  <si>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</si>
  <si>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</si>
  <si>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</si>
  <si>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</si>
  <si>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</si>
  <si>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</si>
  <si>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</si>
  <si>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</si>
  <si>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</si>
  <si>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</si>
  <si>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</si>
  <si>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</si>
  <si>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</si>
  <si>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</si>
  <si>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</si>
  <si>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</si>
  <si>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</si>
  <si>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</si>
  <si>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</si>
  <si>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</si>
  <si>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</si>
  <si>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</si>
  <si>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</si>
  <si>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</si>
  <si>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</si>
  <si>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</si>
  <si>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</si>
  <si>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</si>
  <si>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</si>
  <si>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</si>
  <si>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</si>
  <si>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</si>
  <si>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</si>
  <si>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</si>
  <si>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</si>
  <si>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</si>
  <si>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</si>
  <si>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</si>
  <si>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</si>
  <si>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</si>
  <si>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</si>
  <si>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</si>
  <si>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</si>
  <si>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</si>
  <si>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</si>
  <si>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</si>
  <si>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</si>
  <si>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</si>
  <si>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</si>
  <si>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</si>
  <si>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</si>
  <si>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</si>
  <si>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</si>
  <si>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</si>
  <si>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</si>
  <si>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</si>
  <si>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</si>
  <si>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</si>
  <si>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</si>
  <si>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</si>
  <si>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</si>
  <si>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</si>
  <si>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</si>
  <si>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</si>
  <si>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</si>
  <si>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</si>
  <si>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</si>
  <si>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</si>
  <si>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</si>
  <si>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</si>
  <si>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</si>
  <si>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</si>
  <si>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</si>
  <si>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</si>
  <si>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</si>
  <si>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</si>
  <si>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</si>
  <si>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</si>
  <si>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</si>
  <si>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</si>
  <si>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</si>
  <si>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</si>
  <si>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</si>
  <si>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</si>
  <si>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</si>
  <si>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</si>
  <si>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</si>
  <si>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</si>
  <si>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</si>
  <si>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</si>
  <si>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</si>
  <si>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</si>
  <si>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</si>
  <si>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</si>
  <si>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</si>
  <si>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</si>
  <si>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</si>
  <si>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</si>
  <si>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</si>
  <si>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</si>
  <si>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</si>
  <si>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</si>
  <si>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</si>
  <si>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</si>
  <si>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</si>
  <si>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</si>
  <si>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</si>
  <si>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</si>
  <si>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</si>
  <si>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</si>
  <si>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</si>
  <si>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</si>
  <si>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</si>
  <si>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</si>
  <si>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</si>
  <si>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</si>
  <si>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</si>
  <si>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</si>
  <si>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</si>
  <si>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</si>
  <si>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</si>
  <si>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</si>
  <si>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</si>
  <si>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</si>
  <si>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</si>
  <si>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</si>
  <si>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</si>
  <si>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</si>
  <si>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</si>
  <si>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</si>
  <si>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</si>
  <si>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</si>
  <si>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</si>
  <si>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</si>
  <si>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</si>
  <si>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</si>
  <si>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</si>
  <si>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</si>
  <si>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</si>
  <si>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</si>
  <si>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</si>
  <si>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</si>
  <si>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</si>
  <si>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</si>
  <si>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</si>
  <si>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</si>
  <si>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</si>
  <si>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</si>
  <si>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</si>
  <si>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</si>
  <si>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</si>
  <si>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</si>
  <si>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</si>
  <si>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</si>
  <si>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</si>
  <si>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</si>
  <si>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</si>
  <si>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</si>
  <si>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</si>
  <si>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</si>
  <si>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</si>
  <si>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</si>
  <si>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</si>
  <si>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</si>
  <si>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</si>
  <si>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</si>
  <si>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</si>
  <si>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</si>
  <si>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</si>
  <si>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</si>
  <si>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</si>
  <si>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</si>
  <si>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</si>
  <si>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</si>
  <si>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</si>
  <si>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</si>
  <si>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</si>
  <si>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</si>
  <si>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</si>
  <si>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</si>
  <si>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</si>
  <si>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</si>
  <si>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</si>
  <si>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</si>
  <si>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</si>
  <si>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</si>
  <si>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</si>
  <si>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</si>
  <si>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</si>
  <si>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</si>
  <si>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</si>
  <si>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</si>
  <si>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</si>
  <si>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</si>
  <si>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</si>
  <si>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</si>
  <si>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</si>
  <si>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</si>
  <si>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</si>
  <si>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</si>
  <si>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</si>
  <si>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</si>
  <si>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</si>
  <si>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</si>
  <si>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</si>
  <si>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</si>
  <si>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</si>
  <si>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</si>
  <si>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</si>
  <si>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</si>
  <si>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</si>
  <si>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</si>
  <si>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</si>
  <si>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</si>
  <si>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</si>
  <si>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</si>
  <si>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</si>
  <si>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</si>
  <si>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</si>
  <si>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</si>
  <si>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</si>
  <si>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</si>
  <si>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</si>
  <si>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</si>
  <si>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</si>
  <si>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</si>
  <si>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</si>
  <si>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</si>
  <si>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</si>
  <si>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</si>
  <si>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</si>
  <si>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</si>
  <si>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</si>
  <si>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</si>
  <si>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</si>
  <si>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</si>
  <si>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</si>
  <si>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</si>
  <si>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</si>
  <si>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</si>
  <si>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</si>
  <si>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</si>
  <si>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</si>
  <si>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</si>
  <si>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</si>
  <si>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</si>
  <si>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</si>
  <si>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</si>
  <si>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</si>
  <si>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</si>
  <si>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</si>
  <si>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</si>
  <si>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</si>
  <si>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</si>
  <si>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</si>
  <si>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</si>
  <si>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</si>
  <si>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</si>
  <si>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</si>
  <si>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</si>
  <si>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</si>
  <si>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</si>
  <si>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</si>
  <si>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</si>
  <si>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</si>
  <si>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</si>
  <si>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</si>
  <si>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</si>
  <si>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</si>
  <si>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</si>
  <si>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</si>
  <si>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</si>
  <si>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</si>
  <si>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</si>
  <si>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</si>
  <si>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</si>
  <si>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</si>
  <si>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</si>
  <si>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</si>
  <si>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</si>
  <si>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</si>
  <si>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</si>
  <si>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</si>
  <si>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</si>
  <si>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</si>
  <si>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</si>
  <si>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</si>
  <si>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</si>
  <si>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</si>
  <si>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</si>
  <si>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</si>
  <si>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</si>
  <si>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</si>
  <si>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</si>
  <si>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</si>
  <si>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</si>
  <si>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</si>
  <si>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</si>
  <si>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</si>
  <si>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</si>
  <si>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</si>
  <si>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</si>
  <si>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</si>
  <si>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</si>
  <si>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</si>
  <si>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</si>
  <si>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</si>
  <si>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</si>
  <si>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</si>
  <si>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</si>
  <si>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</si>
  <si>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</si>
  <si>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</si>
  <si>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</si>
  <si>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</si>
  <si>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</si>
  <si>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</si>
  <si>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</si>
  <si>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</si>
  <si>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</si>
  <si>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</si>
  <si>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</si>
  <si>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</si>
  <si>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</si>
  <si>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</si>
  <si>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</si>
  <si>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</si>
  <si>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</si>
  <si>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</si>
  <si>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</si>
  <si>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</si>
  <si>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</si>
  <si>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</si>
  <si>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</si>
  <si>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</si>
  <si>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</si>
  <si>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</si>
  <si>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</si>
  <si>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</si>
  <si>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</si>
  <si>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</si>
  <si>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</si>
  <si>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</si>
  <si>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</si>
  <si>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</si>
  <si>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</si>
  <si>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</si>
  <si>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</si>
  <si>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</si>
  <si>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</si>
  <si>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</si>
  <si>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</si>
  <si>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</si>
  <si>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</si>
  <si>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</si>
  <si>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</si>
  <si>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</si>
  <si>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</si>
  <si>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</si>
  <si>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</si>
  <si>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</si>
  <si>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</si>
  <si>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</si>
  <si>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</si>
  <si>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</si>
  <si>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</si>
  <si>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</si>
  <si>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</si>
  <si>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</si>
  <si>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</si>
  <si>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</si>
  <si>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</si>
  <si>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</si>
  <si>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</si>
  <si>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</si>
  <si>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</si>
  <si>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</si>
  <si>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</si>
  <si>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</si>
  <si>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</si>
  <si>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</si>
  <si>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</si>
  <si>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</si>
  <si>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</si>
  <si>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</si>
  <si>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</si>
  <si>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</si>
  <si>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</si>
  <si>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</si>
  <si>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</si>
  <si>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</si>
  <si>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</si>
  <si>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</si>
  <si>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</si>
  <si>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</si>
  <si>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</si>
  <si>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</si>
  <si>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</si>
  <si>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</si>
  <si>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</si>
  <si>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</si>
  <si>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</si>
  <si>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</si>
  <si>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</si>
  <si>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</si>
  <si>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</si>
  <si>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</si>
  <si>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</si>
  <si>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</si>
  <si>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</si>
  <si>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</si>
  <si>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</si>
  <si>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</si>
  <si>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</si>
  <si>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</si>
  <si>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</si>
  <si>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</si>
  <si>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</si>
  <si>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</si>
  <si>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</si>
  <si>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</si>
  <si>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</si>
  <si>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</si>
  <si>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</si>
  <si>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</si>
  <si>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</si>
  <si>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</si>
  <si>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</si>
  <si>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</si>
  <si>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</si>
  <si>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</si>
  <si>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</si>
  <si>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</si>
  <si>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</si>
  <si>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</si>
  <si>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</si>
  <si>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</si>
  <si>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</si>
  <si>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</si>
  <si>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</si>
  <si>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</si>
  <si>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</si>
  <si>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</si>
  <si>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</si>
  <si>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</si>
  <si>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</si>
  <si>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</si>
  <si>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</si>
  <si>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</si>
  <si>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</si>
  <si>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</si>
  <si>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</si>
  <si>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</si>
  <si>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</si>
  <si>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</si>
  <si>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</si>
  <si>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</si>
  <si>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</si>
  <si>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</si>
  <si>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</si>
  <si>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</si>
  <si>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</si>
  <si>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</si>
  <si>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</si>
  <si>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</si>
  <si>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</si>
  <si>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</si>
  <si>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</si>
  <si>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</si>
  <si>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</si>
  <si>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</si>
  <si>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</si>
  <si>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</si>
  <si>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</si>
  <si>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</si>
  <si>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</si>
  <si>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</si>
  <si>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</si>
  <si>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</si>
  <si>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</si>
  <si>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</si>
  <si>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</si>
  <si>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</si>
  <si>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</si>
  <si>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</si>
  <si>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</si>
  <si>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</si>
  <si>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</si>
  <si>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</si>
  <si>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</si>
  <si>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</si>
  <si>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</si>
  <si>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</si>
  <si>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</si>
  <si>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</si>
  <si>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</si>
  <si>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</si>
  <si>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</si>
  <si>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</si>
  <si>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</si>
  <si>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</si>
  <si>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</si>
  <si>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</si>
  <si>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</si>
  <si>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</si>
  <si>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</si>
  <si>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</si>
  <si>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</si>
  <si>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</si>
  <si>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</si>
  <si>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</si>
  <si>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</si>
  <si>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</si>
  <si>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</si>
  <si>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</si>
  <si>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</si>
  <si>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</si>
  <si>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</si>
  <si>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</si>
  <si>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</si>
  <si>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</si>
  <si>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</si>
  <si>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</si>
  <si>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</si>
  <si>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</si>
  <si>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</si>
  <si>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</si>
  <si>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</si>
  <si>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</si>
  <si>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</si>
  <si>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</si>
  <si>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</si>
  <si>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</si>
  <si>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</si>
  <si>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</si>
  <si>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</si>
  <si>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</si>
  <si>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</si>
  <si>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</si>
  <si>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</si>
  <si>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</si>
  <si>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</si>
  <si>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</si>
  <si>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</si>
  <si>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</si>
  <si>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</si>
  <si>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</si>
  <si>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</si>
  <si>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</si>
  <si>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</si>
  <si>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</si>
  <si>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</si>
  <si>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</si>
  <si>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</si>
  <si>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</si>
  <si>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</si>
  <si>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</si>
  <si>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</si>
  <si>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</si>
  <si>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</si>
  <si>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</si>
  <si>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</si>
  <si>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</si>
  <si>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</si>
  <si>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</si>
  <si>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</si>
  <si>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</si>
  <si>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</si>
  <si>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</si>
  <si>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</si>
  <si>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</si>
  <si>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</si>
  <si>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</si>
  <si>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</si>
  <si>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</si>
  <si>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</si>
  <si>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</si>
  <si>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</si>
  <si>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</si>
  <si>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</si>
  <si>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</si>
  <si>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</si>
  <si>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</si>
  <si>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</si>
  <si>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</si>
  <si>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</si>
  <si>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</si>
  <si>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</si>
  <si>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</si>
  <si>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</si>
  <si>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</si>
  <si>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</si>
  <si>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</si>
  <si>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</si>
  <si>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</si>
  <si>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</si>
  <si>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</si>
  <si>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</si>
  <si>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</si>
  <si>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</si>
  <si>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</si>
  <si>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</si>
  <si>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</si>
  <si>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</si>
  <si>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</si>
  <si>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</si>
  <si>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</si>
  <si>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</si>
  <si>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</si>
  <si>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</si>
  <si>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</si>
  <si>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</si>
  <si>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</si>
  <si>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</si>
  <si>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</si>
  <si>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</si>
  <si>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</si>
  <si>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</si>
  <si>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</si>
  <si>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</si>
  <si>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</si>
  <si>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</si>
  <si>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</si>
  <si>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</si>
  <si>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</si>
  <si>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</si>
  <si>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</si>
  <si>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</si>
  <si>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</si>
  <si>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</si>
  <si>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</si>
  <si>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</si>
  <si>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</si>
  <si>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</si>
  <si>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</si>
  <si>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</si>
  <si>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</si>
  <si>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</si>
  <si>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</si>
  <si>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</si>
  <si>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</si>
  <si>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</si>
  <si>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</si>
  <si>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</si>
  <si>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</si>
  <si>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</si>
  <si>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</si>
  <si>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</si>
  <si>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</si>
  <si>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</si>
  <si>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</si>
  <si>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</si>
  <si>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</si>
  <si>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</si>
  <si>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</si>
  <si>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</si>
  <si>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</si>
  <si>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</si>
  <si>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</si>
  <si>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</si>
  <si>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</si>
  <si>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</si>
  <si>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</si>
  <si>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</si>
  <si>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</si>
  <si>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</si>
  <si>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</si>
  <si>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</si>
  <si>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</si>
  <si>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</si>
  <si>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</si>
  <si>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</si>
  <si>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</si>
  <si>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</si>
  <si>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</si>
  <si>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</si>
  <si>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</si>
  <si>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</si>
  <si>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</si>
  <si>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</si>
  <si>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</si>
  <si>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</si>
  <si>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</si>
  <si>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</si>
  <si>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</si>
  <si>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</si>
  <si>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</si>
  <si>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</si>
  <si>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</si>
  <si>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</si>
  <si>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</si>
  <si>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</si>
  <si>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</si>
  <si>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</si>
  <si>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</si>
  <si>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</si>
  <si>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</si>
  <si>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</si>
  <si>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</si>
  <si>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</si>
  <si>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</si>
  <si>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</si>
  <si>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</si>
  <si>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</si>
  <si>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</si>
  <si>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</si>
  <si>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</si>
  <si>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</si>
  <si>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</si>
  <si>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</si>
  <si>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</si>
  <si>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</si>
  <si>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</si>
  <si>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</si>
  <si>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</si>
  <si>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</si>
  <si>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</si>
  <si>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</si>
  <si>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</si>
  <si>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</si>
  <si>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</si>
  <si>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</si>
  <si>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</si>
  <si>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</si>
  <si>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</si>
  <si>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</si>
  <si>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</si>
  <si>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</si>
  <si>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</si>
  <si>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</si>
  <si>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</si>
  <si>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</si>
  <si>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</si>
  <si>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</si>
  <si>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</si>
  <si>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</si>
  <si>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</si>
  <si>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</si>
  <si>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</si>
  <si>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</si>
  <si>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</si>
  <si>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</si>
  <si>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</si>
  <si>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</si>
  <si>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</si>
  <si>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</si>
  <si>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</si>
  <si>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</si>
  <si>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</si>
  <si>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</si>
  <si>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</si>
  <si>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</si>
  <si>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</si>
  <si>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</si>
  <si>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</si>
  <si>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</si>
  <si>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</si>
  <si>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</si>
  <si>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</si>
  <si>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</si>
  <si>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</si>
  <si>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</si>
  <si>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</si>
  <si>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</si>
  <si>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</si>
  <si>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</si>
  <si>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</si>
  <si>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</si>
  <si>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</si>
  <si>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</si>
  <si>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</si>
  <si>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</si>
  <si>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</si>
  <si>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</si>
  <si>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</si>
  <si>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</si>
  <si>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</si>
  <si>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</si>
  <si>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</si>
  <si>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</si>
  <si>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</si>
  <si>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</si>
  <si>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</si>
  <si>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</si>
  <si>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</si>
  <si>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</si>
  <si>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</si>
  <si>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</si>
  <si>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</si>
  <si>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</si>
  <si>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</si>
  <si>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</si>
  <si>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</si>
  <si>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</si>
  <si>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</si>
  <si>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</si>
  <si>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</si>
  <si>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</si>
  <si>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</si>
  <si>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</si>
  <si>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</si>
  <si>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</si>
  <si>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</si>
  <si>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</si>
  <si>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</si>
  <si>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</si>
  <si>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</si>
  <si>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</si>
  <si>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</si>
  <si>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</si>
  <si>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</si>
  <si>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</si>
  <si>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</si>
  <si>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</si>
  <si>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</si>
  <si>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</si>
  <si>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</si>
  <si>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</si>
  <si>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</si>
  <si>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</si>
  <si>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</si>
  <si>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</si>
  <si>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</si>
  <si>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</si>
  <si>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</si>
  <si>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</si>
  <si>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</si>
  <si>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</si>
  <si>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</si>
  <si>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</si>
  <si>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</si>
  <si>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</si>
  <si>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</si>
  <si>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</si>
  <si>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</si>
  <si>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</si>
  <si>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</si>
  <si>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</si>
  <si>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</si>
  <si>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</si>
  <si>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</si>
  <si>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</si>
  <si>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</si>
  <si>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</si>
  <si>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</si>
  <si>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</si>
  <si>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</si>
  <si>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</si>
  <si>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</si>
  <si>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</si>
  <si>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</si>
  <si>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</si>
  <si>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</si>
  <si>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</si>
  <si>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</si>
  <si>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</si>
  <si>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</si>
  <si>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</si>
  <si>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</si>
  <si>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</si>
  <si>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</si>
  <si>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</si>
  <si>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</si>
  <si>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</si>
  <si>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</si>
  <si>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</si>
  <si>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</si>
  <si>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</si>
  <si>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</si>
  <si>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</si>
  <si>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</si>
  <si>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</si>
  <si>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</si>
  <si>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</si>
  <si>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</si>
  <si>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</si>
  <si>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</si>
  <si>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</si>
  <si>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</si>
  <si>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</si>
  <si>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</si>
  <si>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</si>
  <si>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</si>
  <si>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</si>
  <si>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</si>
  <si>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</si>
  <si>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</si>
  <si>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</si>
  <si>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</si>
  <si>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</si>
  <si>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</si>
  <si>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</si>
  <si>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</si>
  <si>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</si>
  <si>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</si>
  <si>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</si>
  <si>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</si>
  <si>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</si>
  <si>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</si>
  <si>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</si>
  <si>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</si>
  <si>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</si>
  <si>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</si>
  <si>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</si>
  <si>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</si>
  <si>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</si>
  <si>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</si>
  <si>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</si>
  <si>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</si>
  <si>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</si>
  <si>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</si>
  <si>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</si>
  <si>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</si>
  <si>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</si>
  <si>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</si>
  <si>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</si>
  <si>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</si>
  <si>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</si>
  <si>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</si>
  <si>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</si>
  <si>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</si>
  <si>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</si>
  <si>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</si>
  <si>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</si>
  <si>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</si>
  <si>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</si>
  <si>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</si>
  <si>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</si>
  <si>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</si>
  <si>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</si>
  <si>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</si>
  <si>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</si>
  <si>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</si>
  <si>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</si>
  <si>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</si>
  <si>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</si>
  <si>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</si>
  <si>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</si>
  <si>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</si>
  <si>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</si>
  <si>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</si>
  <si>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</si>
  <si>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</si>
  <si>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</si>
  <si>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</si>
  <si>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</si>
  <si>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</si>
  <si>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</si>
  <si>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</si>
  <si>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</si>
  <si>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</si>
  <si>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</si>
  <si>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</si>
  <si>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</si>
  <si>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</si>
  <si>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</si>
  <si>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</si>
  <si>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</si>
  <si>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</si>
  <si>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</si>
  <si>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</si>
  <si>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</si>
  <si>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</si>
  <si>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</si>
  <si>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</si>
  <si>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</si>
  <si>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</si>
  <si>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</si>
  <si>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</si>
  <si>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</si>
  <si>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</si>
  <si>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</si>
  <si>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</si>
  <si>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</si>
  <si>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</si>
  <si>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</si>
  <si>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</si>
  <si>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</si>
  <si>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</si>
  <si>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</si>
  <si>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</si>
  <si>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</si>
  <si>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</si>
  <si>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</si>
  <si>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</si>
  <si>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</si>
  <si>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</si>
  <si>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</si>
  <si>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</si>
  <si>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</si>
  <si>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</si>
  <si>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</si>
  <si>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</si>
  <si>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</si>
  <si>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</si>
  <si>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</si>
  <si>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</si>
  <si>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</si>
  <si>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</si>
  <si>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</si>
  <si>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</si>
  <si>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</si>
  <si>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</si>
  <si>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</si>
  <si>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</si>
  <si>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</si>
  <si>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</si>
  <si>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</si>
  <si>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</si>
  <si>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</si>
  <si>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</si>
  <si>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</si>
  <si>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</si>
  <si>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</si>
  <si>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</si>
  <si>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</si>
  <si>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</si>
  <si>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</si>
  <si>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</si>
  <si>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</si>
  <si>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</si>
  <si>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</si>
  <si>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</si>
  <si>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</si>
  <si>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</si>
  <si>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</si>
  <si>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</si>
  <si>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</si>
  <si>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</si>
  <si>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</si>
  <si>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</si>
  <si>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</si>
  <si>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</si>
  <si>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</si>
  <si>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</si>
  <si>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</si>
  <si>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</si>
  <si>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</si>
  <si>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</si>
  <si>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</si>
  <si>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</si>
  <si>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</si>
  <si>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</si>
  <si>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</si>
  <si>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</si>
  <si>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</si>
  <si>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</si>
  <si>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</si>
  <si>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</si>
  <si>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</si>
  <si>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</si>
  <si>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</si>
  <si>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</si>
  <si>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</si>
  <si>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</si>
  <si>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</si>
  <si>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</si>
  <si>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</si>
  <si>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</si>
  <si>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</si>
  <si>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</si>
  <si>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</si>
  <si>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</si>
  <si>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</si>
  <si>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</si>
  <si>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</si>
  <si>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</si>
  <si>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</si>
  <si>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</si>
  <si>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</si>
  <si>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</si>
  <si>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</si>
  <si>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</si>
  <si>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</si>
  <si>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</si>
  <si>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</si>
  <si>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</si>
  <si>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</si>
  <si>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</si>
  <si>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</si>
  <si>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</si>
  <si>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</si>
  <si>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</si>
  <si>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</si>
  <si>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</si>
  <si>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</si>
  <si>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</si>
  <si>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</si>
  <si>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</si>
  <si>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</si>
  <si>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</si>
  <si>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</si>
  <si>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</si>
  <si>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</si>
  <si>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</si>
  <si>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</si>
  <si>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</si>
  <si>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</si>
  <si>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</si>
  <si>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</si>
  <si>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</si>
  <si>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</si>
  <si>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</si>
  <si>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</si>
  <si>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</si>
  <si>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</si>
  <si>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</si>
  <si>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</si>
  <si>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</si>
  <si>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</si>
  <si>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</si>
  <si>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</si>
  <si>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</si>
  <si>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</si>
  <si>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</si>
  <si>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</si>
  <si>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</si>
  <si>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</si>
  <si>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</si>
  <si>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</si>
  <si>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</si>
  <si>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</si>
  <si>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</si>
  <si>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</si>
  <si>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</si>
  <si>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</si>
  <si>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</si>
  <si>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</si>
  <si>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</si>
  <si>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</si>
  <si>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</si>
  <si>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</si>
  <si>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</si>
  <si>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</si>
  <si>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</si>
  <si>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</si>
  <si>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</si>
  <si>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</si>
  <si>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</si>
  <si>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</si>
  <si>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</si>
  <si>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</si>
  <si>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</si>
  <si>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</si>
  <si>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</si>
  <si>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</si>
  <si>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</si>
  <si>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</si>
  <si>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</si>
  <si>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</si>
  <si>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</si>
  <si>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</si>
  <si>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</si>
  <si>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</si>
  <si>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</si>
  <si>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</si>
  <si>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</si>
  <si>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</si>
  <si>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</si>
  <si>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</si>
  <si>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</si>
  <si>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</si>
  <si>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</si>
  <si>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</si>
  <si>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</si>
  <si>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</si>
  <si>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</si>
  <si>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</si>
  <si>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</si>
  <si>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</si>
  <si>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</si>
  <si>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</si>
  <si>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</si>
  <si>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</si>
  <si>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</si>
  <si>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</si>
  <si>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</si>
  <si>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</si>
  <si>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</si>
  <si>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</si>
  <si>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</si>
  <si>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</si>
  <si>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</si>
  <si>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</si>
  <si>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</si>
  <si>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</si>
  <si>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</si>
  <si>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</si>
  <si>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</si>
  <si>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</si>
  <si>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</si>
  <si>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</si>
  <si>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</si>
  <si>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</si>
  <si>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</si>
  <si>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</si>
  <si>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</si>
  <si>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</si>
  <si>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</si>
  <si>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</si>
  <si>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</si>
  <si>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</si>
  <si>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</si>
  <si>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</si>
  <si>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</si>
  <si>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</si>
  <si>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</si>
  <si>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</si>
  <si>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</si>
  <si>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</si>
  <si>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</si>
  <si>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</si>
  <si>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</si>
  <si>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</si>
  <si>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</si>
  <si>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</si>
  <si>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</si>
  <si>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</si>
  <si>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</si>
  <si>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</si>
  <si>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</si>
  <si>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</si>
  <si>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</si>
  <si>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</si>
  <si>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</si>
  <si>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</si>
  <si>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</si>
  <si>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</si>
  <si>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</si>
  <si>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</si>
  <si>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</si>
  <si>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</si>
  <si>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</si>
  <si>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</si>
  <si>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</si>
  <si>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</si>
  <si>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</si>
  <si>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</si>
  <si>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</si>
  <si>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</si>
  <si>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</si>
  <si>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</si>
  <si>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</si>
  <si>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</si>
  <si>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</si>
  <si>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</si>
  <si>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</si>
  <si>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</si>
  <si>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</si>
  <si>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</si>
  <si>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</si>
  <si>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</si>
  <si>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</si>
  <si>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</si>
  <si>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</si>
  <si>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</si>
  <si>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</si>
  <si>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</si>
  <si>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</si>
  <si>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</si>
  <si>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</si>
  <si>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</si>
  <si>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</si>
  <si>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</si>
  <si>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</si>
  <si>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</si>
  <si>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</si>
  <si>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</si>
  <si>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</si>
  <si>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</si>
  <si>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</si>
  <si>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</si>
  <si>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</si>
  <si>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</si>
  <si>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</si>
  <si>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</si>
  <si>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</si>
  <si>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</si>
  <si>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</si>
  <si>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</si>
  <si>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</si>
  <si>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</si>
  <si>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</si>
  <si>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</si>
  <si>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</si>
  <si>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</si>
  <si>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</si>
  <si>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</si>
  <si>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</si>
  <si>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</si>
  <si>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</si>
  <si>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</si>
  <si>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</si>
  <si>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</si>
  <si>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</si>
  <si>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</si>
  <si>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</si>
  <si>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</si>
  <si>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</si>
  <si>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</si>
  <si>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</si>
  <si>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</si>
  <si>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</si>
  <si>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</si>
  <si>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</si>
  <si>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</si>
  <si>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</si>
  <si>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</si>
  <si>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</si>
  <si>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</si>
  <si>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</si>
  <si>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</si>
  <si>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</si>
  <si>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</si>
  <si>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</si>
  <si>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</si>
  <si>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</si>
  <si>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</si>
  <si>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</si>
  <si>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</si>
  <si>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</si>
  <si>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</si>
  <si>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</si>
  <si>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</si>
  <si>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</si>
  <si>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</si>
  <si>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</si>
  <si>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</si>
  <si>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</si>
  <si>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</si>
  <si>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</si>
  <si>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</si>
  <si>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</si>
  <si>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</si>
  <si>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</si>
  <si>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</si>
  <si>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</si>
  <si>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</si>
  <si>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</si>
  <si>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</si>
  <si>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</si>
  <si>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</si>
  <si>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</si>
  <si>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</si>
  <si>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</si>
  <si>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</si>
  <si>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</si>
  <si>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</si>
  <si>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</si>
  <si>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</si>
  <si>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</si>
  <si>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</si>
  <si>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</si>
  <si>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</si>
  <si>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</si>
  <si>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</si>
  <si>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</si>
  <si>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</si>
  <si>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</si>
  <si>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</si>
  <si>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</si>
  <si>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</si>
  <si>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</si>
  <si>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</si>
  <si>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</si>
  <si>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</si>
  <si>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</si>
  <si>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</si>
  <si>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</si>
  <si>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</si>
  <si>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</si>
  <si>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</si>
  <si>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</si>
  <si>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</si>
  <si>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</si>
  <si>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</si>
  <si>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</si>
  <si>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</si>
  <si>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</si>
  <si>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</si>
  <si>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</si>
  <si>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</si>
  <si>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</si>
  <si>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</si>
  <si>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</si>
  <si>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</si>
  <si>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</si>
  <si>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</si>
  <si>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</si>
  <si>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</si>
  <si>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</si>
  <si>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</si>
  <si>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</si>
  <si>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</si>
  <si>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</si>
  <si>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</si>
  <si>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</si>
  <si>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</si>
  <si>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</si>
  <si>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</si>
  <si>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</si>
  <si>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</si>
  <si>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</si>
  <si>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</si>
  <si>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</si>
  <si>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</si>
  <si>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</si>
  <si>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</si>
  <si>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</si>
  <si>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</si>
  <si>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</si>
  <si>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</si>
  <si>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</si>
  <si>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</si>
  <si>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</si>
  <si>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</si>
  <si>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</si>
  <si>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</si>
  <si>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</si>
  <si>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</si>
  <si>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</si>
  <si>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</si>
  <si>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</si>
  <si>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</si>
  <si>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</si>
  <si>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</si>
  <si>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</si>
  <si>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</si>
  <si>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</si>
  <si>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</si>
  <si>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</si>
  <si>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</si>
  <si>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</si>
  <si>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</si>
  <si>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</si>
  <si>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</si>
  <si>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</si>
  <si>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</si>
  <si>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</si>
  <si>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</si>
  <si>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</si>
  <si>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</si>
  <si>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</si>
  <si>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</si>
  <si>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</si>
  <si>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</si>
  <si>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</si>
  <si>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</si>
  <si>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</si>
  <si>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</si>
  <si>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</si>
  <si>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</si>
  <si>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</si>
  <si>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</si>
  <si>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</si>
  <si>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</si>
  <si>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</si>
  <si>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</si>
  <si>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</si>
  <si>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</si>
  <si>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</si>
  <si>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</si>
  <si>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</si>
  <si>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</si>
  <si>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</si>
  <si>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</si>
  <si>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</si>
  <si>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</si>
  <si>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</si>
  <si>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</si>
  <si>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</si>
  <si>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</si>
  <si>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</si>
  <si>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</si>
  <si>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</si>
  <si>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</si>
  <si>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</si>
  <si>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</si>
  <si>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</si>
  <si>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</si>
  <si>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</si>
  <si>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</si>
  <si>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</si>
  <si>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</si>
  <si>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</si>
  <si>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</si>
  <si>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</si>
  <si>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</si>
  <si>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</si>
  <si>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</si>
  <si>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</si>
  <si>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</si>
  <si>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</si>
  <si>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</si>
  <si>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</si>
  <si>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</si>
  <si>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</si>
  <si>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</si>
  <si>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</si>
  <si>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</si>
  <si>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</si>
  <si>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</si>
  <si>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</si>
  <si>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</si>
  <si>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</si>
  <si>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</si>
  <si>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</si>
  <si>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</si>
  <si>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</si>
  <si>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</si>
  <si>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</si>
  <si>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</si>
  <si>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</si>
  <si>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</si>
  <si>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</si>
  <si>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</si>
  <si>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</si>
  <si>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</si>
  <si>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</si>
  <si>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</si>
  <si>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</si>
  <si>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</si>
  <si>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</si>
  <si>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</si>
  <si>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</si>
  <si>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</si>
  <si>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</si>
  <si>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</si>
  <si>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</si>
  <si>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</si>
  <si>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</si>
  <si>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</si>
  <si>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</si>
  <si>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</si>
  <si>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</si>
  <si>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</si>
  <si>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</si>
  <si>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</si>
  <si>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</si>
  <si>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</si>
  <si>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</si>
  <si>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</si>
  <si>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</si>
  <si>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</si>
  <si>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</si>
  <si>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</si>
  <si>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</si>
  <si>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</si>
  <si>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</si>
  <si>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</si>
  <si>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</si>
  <si>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</si>
  <si>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</si>
  <si>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</si>
  <si>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</si>
  <si>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</si>
  <si>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</si>
  <si>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</si>
  <si>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</si>
  <si>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</si>
  <si>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</si>
  <si>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</si>
  <si>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</si>
  <si>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</si>
  <si>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</si>
  <si>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</si>
  <si>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</si>
  <si>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</si>
  <si>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</si>
  <si>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</si>
  <si>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</si>
  <si>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</si>
  <si>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</si>
  <si>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</si>
  <si>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</si>
  <si>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</si>
  <si>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</si>
  <si>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</si>
  <si>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</si>
  <si>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</si>
  <si>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</si>
  <si>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</si>
  <si>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</si>
  <si>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</si>
  <si>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</si>
  <si>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</si>
  <si>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</si>
  <si>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</si>
  <si>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</si>
  <si>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</si>
  <si>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</si>
  <si>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</si>
  <si>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</si>
  <si>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</si>
  <si>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</si>
  <si>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</si>
  <si>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</si>
  <si>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</si>
  <si>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</si>
  <si>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</si>
  <si>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</si>
  <si>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</si>
  <si>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</si>
  <si>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</si>
  <si>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</si>
  <si>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</si>
  <si>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</si>
  <si>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</si>
  <si>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</si>
  <si>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</si>
  <si>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</si>
  <si>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</si>
  <si>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</si>
  <si>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</si>
  <si>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</si>
  <si>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</si>
  <si>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</si>
  <si>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</si>
  <si>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</si>
  <si>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</si>
  <si>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</si>
  <si>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</si>
  <si>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</si>
  <si>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</si>
  <si>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</si>
  <si>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</si>
  <si>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</si>
  <si>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</si>
  <si>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</si>
  <si>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</si>
  <si>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</si>
  <si>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</si>
  <si>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</si>
  <si>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</si>
  <si>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</si>
  <si>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</si>
  <si>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</si>
  <si>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</si>
  <si>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</si>
  <si>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</si>
  <si>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</si>
  <si>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</si>
  <si>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</si>
  <si>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</si>
  <si>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</si>
  <si>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</si>
  <si>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</si>
  <si>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</si>
  <si>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</si>
  <si>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</si>
  <si>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</si>
  <si>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</si>
  <si>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</si>
  <si>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</si>
  <si>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</si>
  <si>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</si>
  <si>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</si>
  <si>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</si>
  <si>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</si>
  <si>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</si>
  <si>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</si>
  <si>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</si>
  <si>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</si>
  <si>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</si>
  <si>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</si>
  <si>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</si>
  <si>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</si>
  <si>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</si>
  <si>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</si>
  <si>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</si>
  <si>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</si>
  <si>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</si>
  <si>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</si>
  <si>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</si>
  <si>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</si>
  <si>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</si>
  <si>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</si>
  <si>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</si>
  <si>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</si>
  <si>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</si>
  <si>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</si>
  <si>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</si>
  <si>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</si>
  <si>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</si>
  <si>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</si>
  <si>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</si>
  <si>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</si>
  <si>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</si>
  <si>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</si>
  <si>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</si>
  <si>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</si>
  <si>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</si>
  <si>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</si>
  <si>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</si>
  <si>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</si>
  <si>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</si>
  <si>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</si>
  <si>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</si>
  <si>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</si>
  <si>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</si>
  <si>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</si>
  <si>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</si>
  <si>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</si>
  <si>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</si>
  <si>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</si>
  <si>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</si>
  <si>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</si>
  <si>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</si>
  <si>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</si>
  <si>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</si>
  <si>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</si>
  <si>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</si>
  <si>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</si>
  <si>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</si>
  <si>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</si>
  <si>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</si>
  <si>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</si>
  <si>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</si>
  <si>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</si>
  <si>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</si>
  <si>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</si>
  <si>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</si>
  <si>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</si>
  <si>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</si>
  <si>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</si>
  <si>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</si>
  <si>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</si>
  <si>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</si>
  <si>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</si>
  <si>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</si>
  <si>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</si>
  <si>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</si>
  <si>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</si>
  <si>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</si>
  <si>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</si>
  <si>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</si>
  <si>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</si>
  <si>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</si>
  <si>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</si>
  <si>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</si>
  <si>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</si>
  <si>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</si>
  <si>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</si>
  <si>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</si>
  <si>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</si>
  <si>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</si>
  <si>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</si>
  <si>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</si>
  <si>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</si>
  <si>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</si>
  <si>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</si>
  <si>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</si>
  <si>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</si>
  <si>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</si>
  <si>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</si>
  <si>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</si>
  <si>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</si>
  <si>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</si>
  <si>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</si>
  <si>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</si>
  <si>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</si>
  <si>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</si>
  <si>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</si>
  <si>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</si>
  <si>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</si>
  <si>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</si>
  <si>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</si>
  <si>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</si>
  <si>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</si>
  <si>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</si>
  <si>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</si>
  <si>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</si>
  <si>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</si>
  <si>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</si>
  <si>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</si>
  <si>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</si>
  <si>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</si>
  <si>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</si>
  <si>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</si>
  <si>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</si>
  <si>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</si>
  <si>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</si>
  <si>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</si>
  <si>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</si>
  <si>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</si>
  <si>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</si>
  <si>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</si>
  <si>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</si>
  <si>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</si>
  <si>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</si>
  <si>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</si>
  <si>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</si>
  <si>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</si>
  <si>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</si>
  <si>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</si>
  <si>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</si>
  <si>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</si>
  <si>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</si>
  <si>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</si>
  <si>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</si>
  <si>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</si>
  <si>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</si>
  <si>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</si>
  <si>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</si>
  <si>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</si>
  <si>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</si>
  <si>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</si>
  <si>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</si>
  <si>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</si>
  <si>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</si>
  <si>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</si>
  <si>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</si>
  <si>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</si>
  <si>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</si>
  <si>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</si>
  <si>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</si>
  <si>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</si>
  <si>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</si>
  <si>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</si>
  <si>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</si>
  <si>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</si>
  <si>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</si>
  <si>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</si>
  <si>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</si>
  <si>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</si>
  <si>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</si>
  <si>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</si>
  <si>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</si>
  <si>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</si>
  <si>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</si>
  <si>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</si>
  <si>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</si>
  <si>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</si>
  <si>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</si>
  <si>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</si>
  <si>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</si>
  <si>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</si>
  <si>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</si>
  <si>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</si>
  <si>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</si>
  <si>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</si>
  <si>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</si>
  <si>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</si>
  <si>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</si>
  <si>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</si>
  <si>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</si>
  <si>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</si>
  <si>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</si>
  <si>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</si>
  <si>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</si>
  <si>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</si>
  <si>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</si>
  <si>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</si>
  <si>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</si>
  <si>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</si>
  <si>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</si>
  <si>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</si>
  <si>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</si>
  <si>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</si>
  <si>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</si>
  <si>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</si>
  <si>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</si>
  <si>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</si>
  <si>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</si>
  <si>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</si>
  <si>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</si>
  <si>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</si>
  <si>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</si>
  <si>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</si>
  <si>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</si>
  <si>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</si>
  <si>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</si>
  <si>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</si>
  <si>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</si>
  <si>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</si>
  <si>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</si>
  <si>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</si>
  <si>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</si>
  <si>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</si>
  <si>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</si>
  <si>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</si>
  <si>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</si>
  <si>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</si>
  <si>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</si>
  <si>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</si>
  <si>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</si>
  <si>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</si>
  <si>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</si>
  <si>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</si>
  <si>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</si>
  <si>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</si>
  <si>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</si>
  <si>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</si>
  <si>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</si>
  <si>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</si>
  <si>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</si>
  <si>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</si>
  <si>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</si>
  <si>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</si>
  <si>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</si>
  <si>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</si>
  <si>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</si>
  <si>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</si>
  <si>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</si>
  <si>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</si>
  <si>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</si>
  <si>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</si>
  <si>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</si>
  <si>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</si>
  <si>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</si>
  <si>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</si>
  <si>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</si>
  <si>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</si>
  <si>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</si>
  <si>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</si>
  <si>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</si>
  <si>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</si>
  <si>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</si>
  <si>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</si>
  <si>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</si>
  <si>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</si>
  <si>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</si>
  <si>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</si>
  <si>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</si>
  <si>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</si>
  <si>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</si>
  <si>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</si>
  <si>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</si>
  <si>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</si>
  <si>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</si>
  <si>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</si>
  <si>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</si>
  <si>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</si>
  <si>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</si>
  <si>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</si>
  <si>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</si>
  <si>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</si>
  <si>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</si>
  <si>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</si>
  <si>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</si>
  <si>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</si>
  <si>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</si>
  <si>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</si>
  <si>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</si>
  <si>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</si>
  <si>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</si>
  <si>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</si>
  <si>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</si>
  <si>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</si>
  <si>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</si>
  <si>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</si>
  <si>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</si>
  <si>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</si>
  <si>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</si>
  <si>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</si>
  <si>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</si>
  <si>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</si>
  <si>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</si>
  <si>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</si>
  <si>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</si>
  <si>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</si>
  <si>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</si>
  <si>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</si>
  <si>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</si>
  <si>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</si>
  <si>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</si>
  <si>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</si>
  <si>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</si>
  <si>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</si>
  <si>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</si>
  <si>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</si>
  <si>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</si>
  <si>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</si>
  <si>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</si>
  <si>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</si>
  <si>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</si>
  <si>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</si>
  <si>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</si>
  <si>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</si>
  <si>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</si>
  <si>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</si>
  <si>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</si>
  <si>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</si>
  <si>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</si>
  <si>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</si>
  <si>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</si>
  <si>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</si>
  <si>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</si>
  <si>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</si>
  <si>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</si>
  <si>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</si>
  <si>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</si>
  <si>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</si>
  <si>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</si>
  <si>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</si>
  <si>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</si>
  <si>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</si>
  <si>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</si>
  <si>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</si>
  <si>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</si>
  <si>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</si>
  <si>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</si>
  <si>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</si>
  <si>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</si>
  <si>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</si>
  <si>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</si>
  <si>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</si>
  <si>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</si>
  <si>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</si>
  <si>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</si>
  <si>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</si>
  <si>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</si>
  <si>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</si>
  <si>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</si>
  <si>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</si>
  <si>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</si>
  <si>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</si>
  <si>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</si>
  <si>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</si>
  <si>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</si>
  <si>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</si>
  <si>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</si>
  <si>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</si>
  <si>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</si>
  <si>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</si>
  <si>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</si>
  <si>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</si>
  <si>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</si>
  <si>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</si>
  <si>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</si>
  <si>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</si>
  <si>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</si>
  <si>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</si>
  <si>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</si>
  <si>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</si>
  <si>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</si>
  <si>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</si>
  <si>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</si>
  <si>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</si>
  <si>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</si>
  <si>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</si>
  <si>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</si>
  <si>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</si>
  <si>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</si>
  <si>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</si>
  <si>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</si>
  <si>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</si>
  <si>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</si>
  <si>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</si>
  <si>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</si>
  <si>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</si>
  <si>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</si>
  <si>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</si>
  <si>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</si>
  <si>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</si>
  <si>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</si>
  <si>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</si>
  <si>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</si>
  <si>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</si>
  <si>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</si>
  <si>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</si>
  <si>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</si>
  <si>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</si>
  <si>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</si>
  <si>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</si>
  <si>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</si>
  <si>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</si>
  <si>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</si>
  <si>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</si>
  <si>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</si>
  <si>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</si>
  <si>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</si>
  <si>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</si>
  <si>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</si>
  <si>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</si>
  <si>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</si>
  <si>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</si>
  <si>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</si>
  <si>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</si>
  <si>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</si>
  <si>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</si>
  <si>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</si>
  <si>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</si>
  <si>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</si>
  <si>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</si>
  <si>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</si>
  <si>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</si>
  <si>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</si>
  <si>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</si>
  <si>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</si>
  <si>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</si>
  <si>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</si>
  <si>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</si>
  <si>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</si>
  <si>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</si>
  <si>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</si>
  <si>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</si>
  <si>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</si>
  <si>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</si>
  <si>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</si>
  <si>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</si>
  <si>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</si>
  <si>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</si>
  <si>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</si>
  <si>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</si>
  <si>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</si>
  <si>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</si>
  <si>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</si>
  <si>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</si>
  <si>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</si>
  <si>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</si>
  <si>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</si>
  <si>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</si>
  <si>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</si>
  <si>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</si>
  <si>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</si>
  <si>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</si>
  <si>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</si>
  <si>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</si>
  <si>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</si>
  <si>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</si>
  <si>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</si>
  <si>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</si>
  <si>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</si>
  <si>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</si>
  <si>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</si>
  <si>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</si>
  <si>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</si>
  <si>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</si>
  <si>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</si>
  <si>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</si>
  <si>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</si>
  <si>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</si>
  <si>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</si>
  <si>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</si>
  <si>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</si>
  <si>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</si>
  <si>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</si>
  <si>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</si>
  <si>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</si>
  <si>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</si>
  <si>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</si>
  <si>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</si>
  <si>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</si>
  <si>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</si>
  <si>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</si>
  <si>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</si>
  <si>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</si>
  <si>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</si>
  <si>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</si>
  <si>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</si>
  <si>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</si>
  <si>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</si>
  <si>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</si>
  <si>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</si>
  <si>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</si>
  <si>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</si>
  <si>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</si>
  <si>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</si>
  <si>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</si>
  <si>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</si>
  <si>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</si>
  <si>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</si>
  <si>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</si>
  <si>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</si>
  <si>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</si>
  <si>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</si>
  <si>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</si>
  <si>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</si>
  <si>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</si>
  <si>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</si>
  <si>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</si>
  <si>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</si>
  <si>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</si>
  <si>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</si>
  <si>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</si>
  <si>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</si>
  <si>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</si>
  <si>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</si>
  <si>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</si>
  <si>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</si>
  <si>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</si>
  <si>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</si>
  <si>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</si>
  <si>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</si>
  <si>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</si>
  <si>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</si>
  <si>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</si>
  <si>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</si>
  <si>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</si>
  <si>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</si>
  <si>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</si>
  <si>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</si>
  <si>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</si>
  <si>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</si>
  <si>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</si>
  <si>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</si>
  <si>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</si>
  <si>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</si>
  <si>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</si>
  <si>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</si>
  <si>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</si>
  <si>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</si>
  <si>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</si>
  <si>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</si>
  <si>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</si>
  <si>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</si>
  <si>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</si>
  <si>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</si>
  <si>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</si>
  <si>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</si>
  <si>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</si>
  <si>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</si>
  <si>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</si>
  <si>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</si>
  <si>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</si>
  <si>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</si>
  <si>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</si>
  <si>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</si>
  <si>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</si>
  <si>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</si>
  <si>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</si>
  <si>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</si>
  <si>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</si>
  <si>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</si>
  <si>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</si>
  <si>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</si>
  <si>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</si>
  <si>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</si>
  <si>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</si>
  <si>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</si>
  <si>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</si>
  <si>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</si>
  <si>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</si>
  <si>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</si>
  <si>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</si>
  <si>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</si>
  <si>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</si>
  <si>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</si>
  <si>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</si>
  <si>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</si>
  <si>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</si>
  <si>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</si>
  <si>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</si>
  <si>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</si>
  <si>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</si>
  <si>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</si>
  <si>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</si>
  <si>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</si>
  <si>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</si>
  <si>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</si>
  <si>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</si>
  <si>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</si>
  <si>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</si>
  <si>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</si>
  <si>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</si>
  <si>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</si>
  <si>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</si>
  <si>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</si>
  <si>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</si>
  <si>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</si>
  <si>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</si>
  <si>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</si>
  <si>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</si>
  <si>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</si>
  <si>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</si>
  <si>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</si>
  <si>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</si>
  <si>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</si>
  <si>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</si>
  <si>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</si>
  <si>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</si>
  <si>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</si>
  <si>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</si>
  <si>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</si>
  <si>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</si>
  <si>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</si>
  <si>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</si>
  <si>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</si>
  <si>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</si>
  <si>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</si>
  <si>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</si>
  <si>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</si>
  <si>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</si>
  <si>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</si>
  <si>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</si>
  <si>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</si>
  <si>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</si>
  <si>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</si>
  <si>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</si>
  <si>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</si>
  <si>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</si>
  <si>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</si>
  <si>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</si>
  <si>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</si>
  <si>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</si>
  <si>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</si>
  <si>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</si>
  <si>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</si>
  <si>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</si>
  <si>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</si>
  <si>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</si>
  <si>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</si>
  <si>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</si>
  <si>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</si>
  <si>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</si>
  <si>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</si>
  <si>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</si>
  <si>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</si>
  <si>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</si>
  <si>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</si>
  <si>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</si>
  <si>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</si>
  <si>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</si>
  <si>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</si>
  <si>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</si>
  <si>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</si>
  <si>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</si>
  <si>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</si>
  <si>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</si>
  <si>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</si>
  <si>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</si>
  <si>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</si>
  <si>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</si>
  <si>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</si>
  <si>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</si>
  <si>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</si>
  <si>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</si>
  <si>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</si>
  <si>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</si>
  <si>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</si>
  <si>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</si>
  <si>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</si>
  <si>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</si>
  <si>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</si>
  <si>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</si>
  <si>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</si>
  <si>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</si>
  <si>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</si>
  <si>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</si>
  <si>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</si>
  <si>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</si>
  <si>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</si>
  <si>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</si>
  <si>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</si>
  <si>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</si>
  <si>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</si>
  <si>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</si>
  <si>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</si>
  <si>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</si>
  <si>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</si>
  <si>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</si>
  <si>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</si>
  <si>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</si>
  <si>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</si>
  <si>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</si>
  <si>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</si>
  <si>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</si>
  <si>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</si>
  <si>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</si>
  <si>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</si>
  <si>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</si>
  <si>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</si>
  <si>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</si>
  <si>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</si>
  <si>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</si>
  <si>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</si>
  <si>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</si>
  <si>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</si>
  <si>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</si>
  <si>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</si>
  <si>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</si>
  <si>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</si>
  <si>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</si>
  <si>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</si>
  <si>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</si>
  <si>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</si>
  <si>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</si>
  <si>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</si>
  <si>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</si>
  <si>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</si>
  <si>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</si>
  <si>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</si>
  <si>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</si>
  <si>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</si>
  <si>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</si>
  <si>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</si>
  <si>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</si>
  <si>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</si>
  <si>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</si>
  <si>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</si>
  <si>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</si>
  <si>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</si>
  <si>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</si>
  <si>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</si>
  <si>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</si>
  <si>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</si>
  <si>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</si>
  <si>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</si>
  <si>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</si>
  <si>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</si>
  <si>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</si>
  <si>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</si>
  <si>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</si>
  <si>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</si>
  <si>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</si>
  <si>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</si>
  <si>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</si>
  <si>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</si>
  <si>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</si>
  <si>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</si>
  <si>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</si>
  <si>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</si>
  <si>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</si>
  <si>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</si>
  <si>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</si>
  <si>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</si>
  <si>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</si>
  <si>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</si>
  <si>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</si>
  <si>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</si>
  <si>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</si>
  <si>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</si>
  <si>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</si>
  <si>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</si>
  <si>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</si>
  <si>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</si>
  <si>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</si>
  <si>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</si>
  <si>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</si>
  <si>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</si>
  <si>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</si>
  <si>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</si>
  <si>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</si>
  <si>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</si>
  <si>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</si>
  <si>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</si>
  <si>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</si>
  <si>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</si>
  <si>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</si>
  <si>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</si>
  <si>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</si>
  <si>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</si>
  <si>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</si>
  <si>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</si>
  <si>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</si>
  <si>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</si>
  <si>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</si>
  <si>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</si>
  <si>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</si>
  <si>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</si>
  <si>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</si>
  <si>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</si>
  <si>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</si>
  <si>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</si>
  <si>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</si>
  <si>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</si>
  <si>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</si>
  <si>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</si>
  <si>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</si>
  <si>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</si>
  <si>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</si>
  <si>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</si>
  <si>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</si>
  <si>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</si>
  <si>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</si>
  <si>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</si>
  <si>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</si>
  <si>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</si>
  <si>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</si>
  <si>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</si>
  <si>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</si>
  <si>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</si>
  <si>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</si>
  <si>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</si>
  <si>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</si>
  <si>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</si>
  <si>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</si>
  <si>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</si>
  <si>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</si>
  <si>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</si>
  <si>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</si>
  <si>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</si>
  <si>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</si>
  <si>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</si>
  <si>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</si>
  <si>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</si>
  <si>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</si>
  <si>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</si>
  <si>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</si>
  <si>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</si>
  <si>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</si>
  <si>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</si>
  <si>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</si>
  <si>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</si>
  <si>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</si>
  <si>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</si>
  <si>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</si>
  <si>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</si>
  <si>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</si>
  <si>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</si>
  <si>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</si>
  <si>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</si>
  <si>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</si>
  <si>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</si>
  <si>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</si>
  <si>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</si>
  <si>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</si>
  <si>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</si>
  <si>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</si>
  <si>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</si>
  <si>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</si>
  <si>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</si>
  <si>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</si>
  <si>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</si>
  <si>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</si>
  <si>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</si>
  <si>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</si>
  <si>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</si>
  <si>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</si>
  <si>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</si>
  <si>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</si>
  <si>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</si>
  <si>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</si>
  <si>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</si>
  <si>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</si>
  <si>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</si>
  <si>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</si>
  <si>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</si>
  <si>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</si>
  <si>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</si>
  <si>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</si>
  <si>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</si>
  <si>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</si>
  <si>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</si>
  <si>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</si>
  <si>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</si>
  <si>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</si>
  <si>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</si>
  <si>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</si>
  <si>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</si>
  <si>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</si>
  <si>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</si>
  <si>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</si>
  <si>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</si>
  <si>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</si>
  <si>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</si>
  <si>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</si>
  <si>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</si>
  <si>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</si>
  <si>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</si>
  <si>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</si>
  <si>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</si>
  <si>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</si>
  <si>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</si>
  <si>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</si>
  <si>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</si>
  <si>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</si>
  <si>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</si>
  <si>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</si>
  <si>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</si>
  <si>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</si>
  <si>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</si>
  <si>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</si>
  <si>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</si>
  <si>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</si>
  <si>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</si>
  <si>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</si>
  <si>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</si>
  <si>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</si>
  <si>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</si>
  <si>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</si>
  <si>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</si>
  <si>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</si>
  <si>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</si>
  <si>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</si>
  <si>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</si>
  <si>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</si>
  <si>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</si>
  <si>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</si>
  <si>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</si>
  <si>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</si>
  <si>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</si>
  <si>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</si>
  <si>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</si>
  <si>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</si>
  <si>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</si>
  <si>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</si>
  <si>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</si>
  <si>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</si>
  <si>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</si>
  <si>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</si>
  <si>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</si>
  <si>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</si>
  <si>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</si>
  <si>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</si>
  <si>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</si>
  <si>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</si>
  <si>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</si>
  <si>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</si>
  <si>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</si>
  <si>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</si>
  <si>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</si>
  <si>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</si>
  <si>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</si>
  <si>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</si>
  <si>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</si>
  <si>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</si>
  <si>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</si>
  <si>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</si>
  <si>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</si>
  <si>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</si>
  <si>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</si>
  <si>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</si>
  <si>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</si>
  <si>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</si>
  <si>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</si>
  <si>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</si>
  <si>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</si>
  <si>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</si>
  <si>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</si>
  <si>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</si>
  <si>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</si>
  <si>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</si>
  <si>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</si>
  <si>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</si>
  <si>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</si>
  <si>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</si>
  <si>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</si>
  <si>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</si>
  <si>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</si>
  <si>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</si>
  <si>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</si>
  <si>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</si>
  <si>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</si>
  <si>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</si>
  <si>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</si>
  <si>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</si>
  <si>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</si>
  <si>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</si>
  <si>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</si>
  <si>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</si>
  <si>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</si>
  <si>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</si>
  <si>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</si>
  <si>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</si>
  <si>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</si>
  <si>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</si>
  <si>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</si>
  <si>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</si>
  <si>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</si>
  <si>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</si>
  <si>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</si>
  <si>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</si>
  <si>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</si>
  <si>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</si>
  <si>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</si>
  <si>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</si>
  <si>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</si>
  <si>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</si>
  <si>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</si>
  <si>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</si>
  <si>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</si>
  <si>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</si>
  <si>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</si>
  <si>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</si>
  <si>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</si>
  <si>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</si>
  <si>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</si>
  <si>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</si>
  <si>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</si>
  <si>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</si>
  <si>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</si>
  <si>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</si>
  <si>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</si>
  <si>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</si>
  <si>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</si>
  <si>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</si>
  <si>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</si>
  <si>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</si>
  <si>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</si>
  <si>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</si>
  <si>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</si>
  <si>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</si>
  <si>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</si>
  <si>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</si>
  <si>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</si>
  <si>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</si>
  <si>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</si>
  <si>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</si>
  <si>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</si>
  <si>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</si>
  <si>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</si>
  <si>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</si>
  <si>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</si>
  <si>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</si>
  <si>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</si>
  <si>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</si>
  <si>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</si>
  <si>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</si>
  <si>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</si>
  <si>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</si>
  <si>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</si>
  <si>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</si>
  <si>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</si>
  <si>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</si>
  <si>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</si>
  <si>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</si>
  <si>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</si>
  <si>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</si>
  <si>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</si>
  <si>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</si>
  <si>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</si>
  <si>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</si>
  <si>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</si>
  <si>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</si>
  <si>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</si>
  <si>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</si>
  <si>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</si>
  <si>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</si>
  <si>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</si>
  <si>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</si>
  <si>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</si>
  <si>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</si>
  <si>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</si>
  <si>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</si>
  <si>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</si>
  <si>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</si>
  <si>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</si>
  <si>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</si>
  <si>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</si>
  <si>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</si>
  <si>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</si>
  <si>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</si>
  <si>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</si>
  <si>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</si>
  <si>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</si>
  <si>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</si>
  <si>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</si>
  <si>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</si>
  <si>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</si>
  <si>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</si>
  <si>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</si>
  <si>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</si>
  <si>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</si>
  <si>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</si>
  <si>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</si>
  <si>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</si>
  <si>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</si>
  <si>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</si>
  <si>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</si>
  <si>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</si>
  <si>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</si>
  <si>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</si>
  <si>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</si>
  <si>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</si>
  <si>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</si>
  <si>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</si>
  <si>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</si>
  <si>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</si>
  <si>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</si>
  <si>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</si>
  <si>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</si>
  <si>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</si>
  <si>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</si>
  <si>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</si>
  <si>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</si>
  <si>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</si>
  <si>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</si>
  <si>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</si>
  <si>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</si>
  <si>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</si>
  <si>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</si>
  <si>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</si>
  <si>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</si>
  <si>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</si>
  <si>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</si>
  <si>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</si>
  <si>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</si>
  <si>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</si>
  <si>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</si>
  <si>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</si>
  <si>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</si>
  <si>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</si>
  <si>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</si>
  <si>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</si>
  <si>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</si>
  <si>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</si>
  <si>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</si>
  <si>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</si>
  <si>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</si>
  <si>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</si>
  <si>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</si>
  <si>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</si>
  <si>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</si>
  <si>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</si>
  <si>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</si>
  <si>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</si>
  <si>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</si>
  <si>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</si>
  <si>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</si>
  <si>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</si>
  <si>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</si>
  <si>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</si>
  <si>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</si>
  <si>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</si>
  <si>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</si>
  <si>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</si>
  <si>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</si>
  <si>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</si>
  <si>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</si>
  <si>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</si>
  <si>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</si>
  <si>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</si>
  <si>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</si>
  <si>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</si>
  <si>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</si>
  <si>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</si>
  <si>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</si>
  <si>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</si>
  <si>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</si>
  <si>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</si>
  <si>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</si>
  <si>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</si>
  <si>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</si>
  <si>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</si>
  <si>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</si>
  <si>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</si>
  <si>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</si>
  <si>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</si>
  <si>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</si>
  <si>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</si>
  <si>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</si>
  <si>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</si>
  <si>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</si>
  <si>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</si>
  <si>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</si>
  <si>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</si>
  <si>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</si>
  <si>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</si>
  <si>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</si>
  <si>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</si>
  <si>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</si>
  <si>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</si>
  <si>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</si>
  <si>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</si>
  <si>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</si>
  <si>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</si>
  <si>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</si>
  <si>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</si>
  <si>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</si>
  <si>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</si>
  <si>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</si>
  <si>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</si>
  <si>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</si>
  <si>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</si>
  <si>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</si>
  <si>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</si>
  <si>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</si>
  <si>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</si>
  <si>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</si>
  <si>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</si>
  <si>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</si>
  <si>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</si>
  <si>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</si>
  <si>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</si>
  <si>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</si>
  <si>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</si>
  <si>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</si>
  <si>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</si>
  <si>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</si>
  <si>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</si>
  <si>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</si>
  <si>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</si>
  <si>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</si>
  <si>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</si>
  <si>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</si>
  <si>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</si>
  <si>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</si>
  <si>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</si>
  <si>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</si>
  <si>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</si>
  <si>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</si>
  <si>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</si>
  <si>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</si>
  <si>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</si>
  <si>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</si>
  <si>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</si>
  <si>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</si>
  <si>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</si>
  <si>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</si>
  <si>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</si>
  <si>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</si>
  <si>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</si>
  <si>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</si>
  <si>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</si>
  <si>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</si>
  <si>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</si>
  <si>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</si>
  <si>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</si>
  <si>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</si>
  <si>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</si>
  <si>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</si>
  <si>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</si>
  <si>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</si>
  <si>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</si>
  <si>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</si>
  <si>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</si>
  <si>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</si>
  <si>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</si>
  <si>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</si>
  <si>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</si>
  <si>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</si>
  <si>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</si>
  <si>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</si>
  <si>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</si>
  <si>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</si>
  <si>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</si>
  <si>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</si>
  <si>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</si>
  <si>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</si>
  <si>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</si>
  <si>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</si>
  <si>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</si>
  <si>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</si>
  <si>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</si>
  <si>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</si>
  <si>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</si>
  <si>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</si>
  <si>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</si>
  <si>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</si>
  <si>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</si>
  <si>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</si>
  <si>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</si>
  <si>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</si>
  <si>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</si>
  <si>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</si>
  <si>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</si>
  <si>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</si>
  <si>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</si>
  <si>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</si>
  <si>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</si>
  <si>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</si>
  <si>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</si>
  <si>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</si>
  <si>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</si>
  <si>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</si>
  <si>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</si>
  <si>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</si>
  <si>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</si>
  <si>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</si>
  <si>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</si>
  <si>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</si>
  <si>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</si>
  <si>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</si>
  <si>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</si>
  <si>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</si>
  <si>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</si>
  <si>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</si>
  <si>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</si>
  <si>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</si>
  <si>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</si>
  <si>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</si>
  <si>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</si>
  <si>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</si>
  <si>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</si>
  <si>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</si>
  <si>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</si>
  <si>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</si>
  <si>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</si>
  <si>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</si>
  <si>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</si>
  <si>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</si>
  <si>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</si>
  <si>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</si>
  <si>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</si>
  <si>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</si>
  <si>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</si>
  <si>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</si>
  <si>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</si>
  <si>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</si>
  <si>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</si>
  <si>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</si>
  <si>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</si>
  <si>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</si>
  <si>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</si>
  <si>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</si>
  <si>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</si>
  <si>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</si>
  <si>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</si>
  <si>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</si>
  <si>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</si>
  <si>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</si>
  <si>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</si>
  <si>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</si>
  <si>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</si>
  <si>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</si>
  <si>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</si>
  <si>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</si>
  <si>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</si>
  <si>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</si>
  <si>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</si>
  <si>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</si>
  <si>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</si>
  <si>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</si>
  <si>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</si>
  <si>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</si>
  <si>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</si>
  <si>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</si>
  <si>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</si>
  <si>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</si>
  <si>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</si>
  <si>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</si>
  <si>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</si>
  <si>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</si>
  <si>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</si>
  <si>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</si>
  <si>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</si>
  <si>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</si>
  <si>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</si>
  <si>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</si>
  <si>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</si>
  <si>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</si>
  <si>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</si>
  <si>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</si>
  <si>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</si>
  <si>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</si>
  <si>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</si>
  <si>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</si>
  <si>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</si>
  <si>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</si>
  <si>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</si>
  <si>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</si>
  <si>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</si>
  <si>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</si>
  <si>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</si>
  <si>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</si>
  <si>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</si>
  <si>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</si>
  <si>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</si>
  <si>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</si>
  <si>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</si>
  <si>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</si>
  <si>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</si>
  <si>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</si>
  <si>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</si>
  <si>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</si>
  <si>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</si>
  <si>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</si>
  <si>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</si>
  <si>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</si>
  <si>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</si>
  <si>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</si>
  <si>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</si>
  <si>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</si>
  <si>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</si>
  <si>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</si>
  <si>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</si>
  <si>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</si>
  <si>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</si>
  <si>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</si>
  <si>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</si>
  <si>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</si>
  <si>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</si>
  <si>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</si>
  <si>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</si>
  <si>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</si>
  <si>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</si>
  <si>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</si>
  <si>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</si>
  <si>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</si>
  <si>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</si>
  <si>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</si>
  <si>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</si>
  <si>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</si>
  <si>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</si>
  <si>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</si>
  <si>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</si>
  <si>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</si>
  <si>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</si>
  <si>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</si>
  <si>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</si>
  <si>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</si>
  <si>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</si>
  <si>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</si>
  <si>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</si>
  <si>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</si>
  <si>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</si>
  <si>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</si>
  <si>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</si>
  <si>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</si>
  <si>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</si>
  <si>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</si>
  <si>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</si>
  <si>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</si>
  <si>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</si>
  <si>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</si>
  <si>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</si>
  <si>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</si>
  <si>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</si>
  <si>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</si>
  <si>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</si>
  <si>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</si>
  <si>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</si>
  <si>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</si>
  <si>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</si>
  <si>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</si>
  <si>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</si>
  <si>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</si>
  <si>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</si>
  <si>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</si>
  <si>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</si>
  <si>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</si>
  <si>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</si>
  <si>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</si>
  <si>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</si>
  <si>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</si>
  <si>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</si>
  <si>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</si>
  <si>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</si>
  <si>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</si>
  <si>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</si>
  <si>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</si>
  <si>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</si>
  <si>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</si>
  <si>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</si>
  <si>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</si>
  <si>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</si>
  <si>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</si>
  <si>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</si>
  <si>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</si>
  <si>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</si>
  <si>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</si>
  <si>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</si>
  <si>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</si>
  <si>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</si>
  <si>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</si>
  <si>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</si>
  <si>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</si>
  <si>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</si>
  <si>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</si>
  <si>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</si>
  <si>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</si>
  <si>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</si>
  <si>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</si>
  <si>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</si>
  <si>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</si>
  <si>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</si>
  <si>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</si>
  <si>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</si>
  <si>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</si>
  <si>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</si>
  <si>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</si>
  <si>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</si>
  <si>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</si>
  <si>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</si>
  <si>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</si>
  <si>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</si>
  <si>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</si>
  <si>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</si>
  <si>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</si>
  <si>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</si>
  <si>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</si>
  <si>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</si>
  <si>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</si>
  <si>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</si>
  <si>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</si>
  <si>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</si>
  <si>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</si>
  <si>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</si>
  <si>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</si>
  <si>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</si>
  <si>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</si>
  <si>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</si>
  <si>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</si>
  <si>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</si>
  <si>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</si>
  <si>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</si>
  <si>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</si>
  <si>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</si>
  <si>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</si>
  <si>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</si>
  <si>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</si>
  <si>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</si>
  <si>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</si>
  <si>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</si>
  <si>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</si>
  <si>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</si>
  <si>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</si>
  <si>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</si>
  <si>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</si>
  <si>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</si>
  <si>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</si>
  <si>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</si>
  <si>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</si>
  <si>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</si>
  <si>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</si>
  <si>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</si>
  <si>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</si>
  <si>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</si>
  <si>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</si>
  <si>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</si>
  <si>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</si>
  <si>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</si>
  <si>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</si>
  <si>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</si>
  <si>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</si>
  <si>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</si>
  <si>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</si>
  <si>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</si>
  <si>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</si>
  <si>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</si>
  <si>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</si>
  <si>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</si>
  <si>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</si>
  <si>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</si>
  <si>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</si>
  <si>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</si>
  <si>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</si>
  <si>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</si>
  <si>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</si>
  <si>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</si>
  <si>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</si>
  <si>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</si>
  <si>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</si>
  <si>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</si>
  <si>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</si>
  <si>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</si>
  <si>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</si>
  <si>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</si>
  <si>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</si>
  <si>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</si>
  <si>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</si>
  <si>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</si>
  <si>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</si>
  <si>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</si>
  <si>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</si>
  <si>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</si>
  <si>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</si>
  <si>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</si>
  <si>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</si>
  <si>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</si>
  <si>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</si>
  <si>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</si>
  <si>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</si>
  <si>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</si>
  <si>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</si>
  <si>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</si>
  <si>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</si>
  <si>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</si>
  <si>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</si>
  <si>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</si>
  <si>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</si>
  <si>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</si>
  <si>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</si>
  <si>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</si>
  <si>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</si>
  <si>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</si>
  <si>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</si>
  <si>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</si>
  <si>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</si>
  <si>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</si>
  <si>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</si>
  <si>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</si>
  <si>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</si>
  <si>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</si>
  <si>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</si>
  <si>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</si>
  <si>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</si>
  <si>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</si>
  <si>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</si>
  <si>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</si>
  <si>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</si>
  <si>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</si>
  <si>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</si>
  <si>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</si>
  <si>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</si>
  <si>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</si>
  <si>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</si>
  <si>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</si>
  <si>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</si>
  <si>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</si>
  <si>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</si>
  <si>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</si>
  <si>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</si>
  <si>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</si>
  <si>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</si>
  <si>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</si>
  <si>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</si>
  <si>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</si>
  <si>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</si>
  <si>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</si>
  <si>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</si>
  <si>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</si>
  <si>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</si>
  <si>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</si>
  <si>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</si>
  <si>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</si>
  <si>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</si>
  <si>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</si>
  <si>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</si>
  <si>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</si>
  <si>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</si>
  <si>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</si>
  <si>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</si>
  <si>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</si>
  <si>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</si>
  <si>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</si>
  <si>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</si>
  <si>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</si>
  <si>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</si>
  <si>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</si>
  <si>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</si>
  <si>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</si>
  <si>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</si>
  <si>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</si>
  <si>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</si>
  <si>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</si>
  <si>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</si>
  <si>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</si>
  <si>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</si>
  <si>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</si>
  <si>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</si>
  <si>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</si>
  <si>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</si>
  <si>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</si>
  <si>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</si>
  <si>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</si>
  <si>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</si>
  <si>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</si>
  <si>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</si>
  <si>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</si>
  <si>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</si>
  <si>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</si>
  <si>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</si>
  <si>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</si>
  <si>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</si>
  <si>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</si>
  <si>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</si>
  <si>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</si>
  <si>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</si>
  <si>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</si>
  <si>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</si>
  <si>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</si>
  <si>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</si>
  <si>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</si>
  <si>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</si>
  <si>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</si>
  <si>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</si>
  <si>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</si>
  <si>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</si>
  <si>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</si>
  <si>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</si>
  <si>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</si>
  <si>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</si>
  <si>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</si>
  <si>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</si>
  <si>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</si>
  <si>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</si>
  <si>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</si>
  <si>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</si>
  <si>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</si>
  <si>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</si>
  <si>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</si>
  <si>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</si>
  <si>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</si>
  <si>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</si>
  <si>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</si>
  <si>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</si>
  <si>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</si>
  <si>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</si>
  <si>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</si>
  <si>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</si>
  <si>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</si>
  <si>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</si>
  <si>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</si>
  <si>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</si>
  <si>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</si>
  <si>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</si>
  <si>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</si>
  <si>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</si>
  <si>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</si>
  <si>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</si>
  <si>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</si>
  <si>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</si>
  <si>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</si>
  <si>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</si>
  <si>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</si>
  <si>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</si>
  <si>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</si>
  <si>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</si>
  <si>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</si>
  <si>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</si>
  <si>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</si>
  <si>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</si>
  <si>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</si>
  <si>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</si>
  <si>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</si>
  <si>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</si>
  <si>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</si>
  <si>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</si>
  <si>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</si>
  <si>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</si>
  <si>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</si>
  <si>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</si>
  <si>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</si>
  <si>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</si>
  <si>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</si>
  <si>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</si>
  <si>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</si>
  <si>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</si>
  <si>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</si>
  <si>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</si>
  <si>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</si>
  <si>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</si>
  <si>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</si>
  <si>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</si>
  <si>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</si>
  <si>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</si>
  <si>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</si>
  <si>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</si>
  <si>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</si>
  <si>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</si>
  <si>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</si>
  <si>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</si>
  <si>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</si>
  <si>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</si>
  <si>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</si>
  <si>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</si>
  <si>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</si>
  <si>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</si>
  <si>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</si>
  <si>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</si>
  <si>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</si>
  <si>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</si>
  <si>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</si>
  <si>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</si>
  <si>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</si>
  <si>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</si>
  <si>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</si>
  <si>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</si>
  <si>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</si>
  <si>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</si>
  <si>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</si>
  <si>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</si>
  <si>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</si>
  <si>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</si>
  <si>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</si>
  <si>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</si>
  <si>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</si>
  <si>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</si>
  <si>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</si>
  <si>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</si>
  <si>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</si>
  <si>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</si>
  <si>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</si>
  <si>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</si>
  <si>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</si>
  <si>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</si>
  <si>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</si>
  <si>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</si>
  <si>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</si>
  <si>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</si>
  <si>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</si>
  <si>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</si>
  <si>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</si>
  <si>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</si>
  <si>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</si>
  <si>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</si>
  <si>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</si>
  <si>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</si>
  <si>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</si>
  <si>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</si>
  <si>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</si>
  <si>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</si>
  <si>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</si>
  <si>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</si>
  <si>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</si>
  <si>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</si>
  <si>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</si>
  <si>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</si>
  <si>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</si>
  <si>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</si>
  <si>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</si>
  <si>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</si>
  <si>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</si>
  <si>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</si>
  <si>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</si>
  <si>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</si>
  <si>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</si>
  <si>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</si>
  <si>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</si>
  <si>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</si>
  <si>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</si>
  <si>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</si>
  <si>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</si>
  <si>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</si>
  <si>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</si>
  <si>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</si>
  <si>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</si>
  <si>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</si>
  <si>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</si>
  <si>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</si>
  <si>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</si>
  <si>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</si>
  <si>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</si>
  <si>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</si>
  <si>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</si>
  <si>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</si>
  <si>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</si>
  <si>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</si>
  <si>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</si>
  <si>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</si>
  <si>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</si>
  <si>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</si>
  <si>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</si>
  <si>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</si>
  <si>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</si>
  <si>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</si>
  <si>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</si>
  <si>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</si>
  <si>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</si>
  <si>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</si>
  <si>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</si>
  <si>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</si>
  <si>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</si>
  <si>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</si>
  <si>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</si>
  <si>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</si>
  <si>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</si>
  <si>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</si>
  <si>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</si>
  <si>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</si>
  <si>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</si>
  <si>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</si>
  <si>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</si>
  <si>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</si>
  <si>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</si>
  <si>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</si>
  <si>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</si>
  <si>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</si>
  <si>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</si>
  <si>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</si>
  <si>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</si>
  <si>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</si>
  <si>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</si>
  <si>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</si>
  <si>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</si>
  <si>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</si>
  <si>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</si>
  <si>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</si>
  <si>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</si>
  <si>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</si>
  <si>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</si>
  <si>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</si>
  <si>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</si>
  <si>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</si>
  <si>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</si>
  <si>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</si>
  <si>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</si>
  <si>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</si>
  <si>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</si>
  <si>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</si>
  <si>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</si>
  <si>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</si>
  <si>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</si>
  <si>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</si>
  <si>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</si>
  <si>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</si>
  <si>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</si>
  <si>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</si>
  <si>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</si>
  <si>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</si>
  <si>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</si>
  <si>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</si>
  <si>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</si>
  <si>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</si>
  <si>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</si>
  <si>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</si>
  <si>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</si>
  <si>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</si>
  <si>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</si>
  <si>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</si>
  <si>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</si>
  <si>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</si>
  <si>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</si>
  <si>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</si>
  <si>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</si>
  <si>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</si>
  <si>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</si>
  <si>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</si>
  <si>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</si>
  <si>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</si>
  <si>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</si>
  <si>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</si>
  <si>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</si>
  <si>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</si>
  <si>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</si>
  <si>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</si>
  <si>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</si>
  <si>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</si>
  <si>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</si>
  <si>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</si>
  <si>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</si>
  <si>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</si>
  <si>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</si>
  <si>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</si>
  <si>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</si>
  <si>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</si>
  <si>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</si>
  <si>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</si>
  <si>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</si>
  <si>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</si>
  <si>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</si>
  <si>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</si>
  <si>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</si>
  <si>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</si>
  <si>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</si>
  <si>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</si>
  <si>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</si>
  <si>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</si>
  <si>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</si>
  <si>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</si>
  <si>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</si>
  <si>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</si>
  <si>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</si>
  <si>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</si>
  <si>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</si>
  <si>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</si>
  <si>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</si>
  <si>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</si>
  <si>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</si>
  <si>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</si>
  <si>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</si>
  <si>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</si>
  <si>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</si>
  <si>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</si>
  <si>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</si>
  <si>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</si>
  <si>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</si>
  <si>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</si>
  <si>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</si>
  <si>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</si>
  <si>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</si>
  <si>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</si>
  <si>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</si>
  <si>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</si>
  <si>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</si>
  <si>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</si>
  <si>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</si>
  <si>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</si>
  <si>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</si>
  <si>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</si>
  <si>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</si>
  <si>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</si>
  <si>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</si>
  <si>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</si>
  <si>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</si>
  <si>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</si>
  <si>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</si>
  <si>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</si>
  <si>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</si>
  <si>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</si>
  <si>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</si>
  <si>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</si>
  <si>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</si>
  <si>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</si>
  <si>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</si>
  <si>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</si>
  <si>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</si>
  <si>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</si>
  <si>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</si>
  <si>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</si>
  <si>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</si>
  <si>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</si>
  <si>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</si>
  <si>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</si>
  <si>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</si>
  <si>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</si>
  <si>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</si>
  <si>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</si>
  <si>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</si>
  <si>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</si>
  <si>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</si>
  <si>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</si>
  <si>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</si>
  <si>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</si>
  <si>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</si>
  <si>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</si>
  <si>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</si>
  <si>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</si>
  <si>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</si>
  <si>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</si>
  <si>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</si>
  <si>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</si>
  <si>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</si>
  <si>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</si>
  <si>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</si>
  <si>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</si>
  <si>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</si>
  <si>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</si>
  <si>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</si>
  <si>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</si>
  <si>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</si>
  <si>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</si>
  <si>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</si>
  <si>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</si>
  <si>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</si>
  <si>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</si>
  <si>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</si>
  <si>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</si>
  <si>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</si>
  <si>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</si>
  <si>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</si>
  <si>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</si>
  <si>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</si>
  <si>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</si>
  <si>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</si>
  <si>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</si>
  <si>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</si>
  <si>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</si>
  <si>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</si>
  <si>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</si>
  <si>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</si>
  <si>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</si>
  <si>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</si>
  <si>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</si>
  <si>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</si>
  <si>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</si>
  <si>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</si>
  <si>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</si>
  <si>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</si>
  <si>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</si>
  <si>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</si>
  <si>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</si>
  <si>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</si>
  <si>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</si>
  <si>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</si>
  <si>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</si>
  <si>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</si>
  <si>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</si>
  <si>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</si>
  <si>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</si>
  <si>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</si>
  <si>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</si>
  <si>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</si>
  <si>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</si>
  <si>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</si>
  <si>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</si>
  <si>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</si>
  <si>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</si>
  <si>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</si>
  <si>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</si>
  <si>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</si>
  <si>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</si>
  <si>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</si>
  <si>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</si>
  <si>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</si>
  <si>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</si>
  <si>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</si>
  <si>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</si>
  <si>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</si>
  <si>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</si>
  <si>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</si>
  <si>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</si>
  <si>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</si>
  <si>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</si>
  <si>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</si>
  <si>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</si>
  <si>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</si>
  <si>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</si>
  <si>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</si>
  <si>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</si>
  <si>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</si>
  <si>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</si>
  <si>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</si>
  <si>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</si>
  <si>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</si>
  <si>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</si>
  <si>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</si>
  <si>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</si>
  <si>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</si>
  <si>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</si>
  <si>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</si>
  <si>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</si>
  <si>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</si>
  <si>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</si>
  <si>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</si>
  <si>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</si>
  <si>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</si>
  <si>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</si>
  <si>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</si>
  <si>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</si>
  <si>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</si>
  <si>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</si>
  <si>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</si>
  <si>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</si>
  <si>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</si>
  <si>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</si>
  <si>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</si>
  <si>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</si>
  <si>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</si>
  <si>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</si>
  <si>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</si>
  <si>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</si>
  <si>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</si>
  <si>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</si>
  <si>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</si>
  <si>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</si>
  <si>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</si>
  <si>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</si>
  <si>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</si>
  <si>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</si>
  <si>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</si>
  <si>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</si>
  <si>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</si>
  <si>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</si>
  <si>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</si>
  <si>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</si>
  <si>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</si>
  <si>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</si>
  <si>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</si>
  <si>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</si>
  <si>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</si>
  <si>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</si>
  <si>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</si>
  <si>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</si>
  <si>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</si>
  <si>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</si>
  <si>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</si>
  <si>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</si>
  <si>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</si>
  <si>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</si>
  <si>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</si>
  <si>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</si>
  <si>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</si>
  <si>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</si>
  <si>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</si>
  <si>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</si>
  <si>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</si>
  <si>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</si>
  <si>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</si>
  <si>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</si>
  <si>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</si>
  <si>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</si>
  <si>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</si>
  <si>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</si>
  <si>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</si>
  <si>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</si>
  <si>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</si>
  <si>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</si>
  <si>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</si>
  <si>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</si>
  <si>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</si>
  <si>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</si>
  <si>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</si>
  <si>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</si>
  <si>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</si>
  <si>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</si>
  <si>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</si>
  <si>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</si>
  <si>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</si>
  <si>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</si>
  <si>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</si>
  <si>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</si>
  <si>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</si>
  <si>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</si>
  <si>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</si>
  <si>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</si>
  <si>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</si>
  <si>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</si>
  <si>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</si>
  <si>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</si>
  <si>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</si>
  <si>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</si>
  <si>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</si>
  <si>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</si>
  <si>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</si>
  <si>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</si>
  <si>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</si>
  <si>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</si>
  <si>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</si>
  <si>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</si>
  <si>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</si>
  <si>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</si>
  <si>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</si>
  <si>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</si>
  <si>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</si>
  <si>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</si>
  <si>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</si>
  <si>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</si>
  <si>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</si>
  <si>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</si>
  <si>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</si>
  <si>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</si>
  <si>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</si>
  <si>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</si>
  <si>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</si>
  <si>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</si>
  <si>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</si>
  <si>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</si>
  <si>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</si>
  <si>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</si>
  <si>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</si>
  <si>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</si>
  <si>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</si>
  <si>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</si>
  <si>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</si>
  <si>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</si>
  <si>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</si>
  <si>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</si>
  <si>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</si>
  <si>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</si>
  <si>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</si>
  <si>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</si>
  <si>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</si>
  <si>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</si>
  <si>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</si>
  <si>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</si>
  <si>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</si>
  <si>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</si>
  <si>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</si>
  <si>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</si>
  <si>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</si>
  <si>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</si>
  <si>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</si>
  <si>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</si>
  <si>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</si>
  <si>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</si>
  <si>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</si>
  <si>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</si>
  <si>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</si>
  <si>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</si>
  <si>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</si>
  <si>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</si>
  <si>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</si>
  <si>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</si>
  <si>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</si>
  <si>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</si>
  <si>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</si>
  <si>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</si>
  <si>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</si>
  <si>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</si>
  <si>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</si>
  <si>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</si>
  <si>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</si>
  <si>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</si>
  <si>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</si>
  <si>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</si>
  <si>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</si>
  <si>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</si>
  <si>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</si>
  <si>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</si>
  <si>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</si>
  <si>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</si>
  <si>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</si>
  <si>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</si>
  <si>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</si>
  <si>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</si>
  <si>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</si>
  <si>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</si>
  <si>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</si>
  <si>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</si>
  <si>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</si>
  <si>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</si>
  <si>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</si>
  <si>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</si>
  <si>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</si>
  <si>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</si>
  <si>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</si>
  <si>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</si>
  <si>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</si>
  <si>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</si>
  <si>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</si>
  <si>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</si>
  <si>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</si>
  <si>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</si>
  <si>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</si>
  <si>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</si>
  <si>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</si>
  <si>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</si>
  <si>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</si>
  <si>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</si>
  <si>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</si>
  <si>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</si>
  <si>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</si>
  <si>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</si>
  <si>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</si>
  <si>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</si>
  <si>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</si>
  <si>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</si>
  <si>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</si>
  <si>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</si>
  <si>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</si>
  <si>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</si>
  <si>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</si>
  <si>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</si>
  <si>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</si>
  <si>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</si>
  <si>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</si>
  <si>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</si>
  <si>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</si>
  <si>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</si>
  <si>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</si>
  <si>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</si>
  <si>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</si>
  <si>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</si>
  <si>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</si>
  <si>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</si>
  <si>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</si>
  <si>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</si>
  <si>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</si>
  <si>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</si>
  <si>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</si>
  <si>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</si>
  <si>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</si>
  <si>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</si>
  <si>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</si>
  <si>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</si>
  <si>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</si>
  <si>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</si>
  <si>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</si>
  <si>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</si>
  <si>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</si>
  <si>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</si>
  <si>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</si>
  <si>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</si>
  <si>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</si>
  <si>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</si>
  <si>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</si>
  <si>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</si>
  <si>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</si>
  <si>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</si>
  <si>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</si>
  <si>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</si>
  <si>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</si>
  <si>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</si>
  <si>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</si>
  <si>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</si>
  <si>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</si>
  <si>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</si>
  <si>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</si>
  <si>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</si>
  <si>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</si>
  <si>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</si>
  <si>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</si>
  <si>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</si>
  <si>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</si>
  <si>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</si>
  <si>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</si>
  <si>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</si>
  <si>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</si>
  <si>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</si>
  <si>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</si>
  <si>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</si>
  <si>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</si>
  <si>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</si>
  <si>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</si>
  <si>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</si>
  <si>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</si>
  <si>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</si>
  <si>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</si>
  <si>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</si>
  <si>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</si>
  <si>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</si>
  <si>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</si>
  <si>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</si>
  <si>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</si>
  <si>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</si>
  <si>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</si>
  <si>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</si>
  <si>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</si>
  <si>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</si>
  <si>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</si>
  <si>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</si>
  <si>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</si>
  <si>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</si>
  <si>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</si>
  <si>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</si>
  <si>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</si>
  <si>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</si>
  <si>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</si>
  <si>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</si>
  <si>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</si>
  <si>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</si>
  <si>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</si>
  <si>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</si>
  <si>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</si>
  <si>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</si>
  <si>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</si>
  <si>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</si>
  <si>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</si>
  <si>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</si>
  <si>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</si>
  <si>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</si>
  <si>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</si>
  <si>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</si>
  <si>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</si>
  <si>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</si>
  <si>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</si>
  <si>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</si>
  <si>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</si>
  <si>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</si>
  <si>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</si>
  <si>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</si>
  <si>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</si>
  <si>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</si>
  <si>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</si>
  <si>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</si>
  <si>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</si>
  <si>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</si>
  <si>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</si>
  <si>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</si>
  <si>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</si>
  <si>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</si>
  <si>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</si>
  <si>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</si>
  <si>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</si>
  <si>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</si>
  <si>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</si>
  <si>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</si>
  <si>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</si>
  <si>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</si>
  <si>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</si>
  <si>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</si>
  <si>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</si>
  <si>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</si>
  <si>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</si>
  <si>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</si>
  <si>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</si>
  <si>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</si>
  <si>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</si>
  <si>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</si>
  <si>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</si>
  <si>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</si>
  <si>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</si>
  <si>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</si>
  <si>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</si>
  <si>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</si>
  <si>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</si>
  <si>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</si>
  <si>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</si>
  <si>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</si>
  <si>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</si>
  <si>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</si>
  <si>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</si>
  <si>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</si>
  <si>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</si>
  <si>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</si>
  <si>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</si>
  <si>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</si>
  <si>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</si>
  <si>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</si>
  <si>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</si>
  <si>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</si>
  <si>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</si>
  <si>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</si>
  <si>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</si>
  <si>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</si>
  <si>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</si>
  <si>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</si>
  <si>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</si>
  <si>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</si>
  <si>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</si>
  <si>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</si>
  <si>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</si>
  <si>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</si>
  <si>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</si>
  <si>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</si>
  <si>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</si>
  <si>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</si>
  <si>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</si>
  <si>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</si>
  <si>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</si>
  <si>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</si>
  <si>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</si>
  <si>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</si>
  <si>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</si>
  <si>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</si>
  <si>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</si>
  <si>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</si>
  <si>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</si>
  <si>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</si>
  <si>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</si>
  <si>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</si>
  <si>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</si>
  <si>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</si>
  <si>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</si>
  <si>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</si>
  <si>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</si>
  <si>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</si>
  <si>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</si>
  <si>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</si>
  <si>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</si>
  <si>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</si>
  <si>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</si>
  <si>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</si>
  <si>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</si>
  <si>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</si>
  <si>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</si>
  <si>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</si>
  <si>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</si>
  <si>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</si>
  <si>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</si>
  <si>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</si>
  <si>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</si>
  <si>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</si>
  <si>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</si>
  <si>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</si>
  <si>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</si>
  <si>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</si>
  <si>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</si>
  <si>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</si>
  <si>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</si>
  <si>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</si>
  <si>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</si>
  <si>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</si>
  <si>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</si>
  <si>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</si>
  <si>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</si>
  <si>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</si>
  <si>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</si>
  <si>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</si>
  <si>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</si>
  <si>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</si>
  <si>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</si>
  <si>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</si>
  <si>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</si>
  <si>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</si>
  <si>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</si>
  <si>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</si>
  <si>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</si>
  <si>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</si>
  <si>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</si>
  <si>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</si>
  <si>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</si>
  <si>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</si>
  <si>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</si>
  <si>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</si>
  <si>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</si>
  <si>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</si>
  <si>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</si>
  <si>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</si>
  <si>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</si>
  <si>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</si>
  <si>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</si>
  <si>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</si>
  <si>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</si>
  <si>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</si>
  <si>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</si>
  <si>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</si>
  <si>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</si>
  <si>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</si>
  <si>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</si>
  <si>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</si>
  <si>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</si>
  <si>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</si>
  <si>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</si>
  <si>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</si>
  <si>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</si>
  <si>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</si>
  <si>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</si>
  <si>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</si>
  <si>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</si>
  <si>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</si>
  <si>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</si>
  <si>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</si>
  <si>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</si>
  <si>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</si>
  <si>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</si>
  <si>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</si>
  <si>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</si>
  <si>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</si>
  <si>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</si>
  <si>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</si>
  <si>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</si>
  <si>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</si>
  <si>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</si>
  <si>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</si>
  <si>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</si>
  <si>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</si>
  <si>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</si>
  <si>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</si>
  <si>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</si>
  <si>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</si>
  <si>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</si>
  <si>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</si>
  <si>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</si>
  <si>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</si>
  <si>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</si>
  <si>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</si>
  <si>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</si>
  <si>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</si>
  <si>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</si>
  <si>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</si>
  <si>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</si>
  <si>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</si>
  <si>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</si>
  <si>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</si>
  <si>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</si>
  <si>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</si>
  <si>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</si>
  <si>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</si>
  <si>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</si>
  <si>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</si>
  <si>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</si>
  <si>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</si>
  <si>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</si>
  <si>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</si>
  <si>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</si>
  <si>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</si>
  <si>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</si>
  <si>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</si>
  <si>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</si>
  <si>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</si>
  <si>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</si>
  <si>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</si>
  <si>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</si>
  <si>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</si>
  <si>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</si>
  <si>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</si>
  <si>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</si>
  <si>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</si>
  <si>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</si>
  <si>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</si>
  <si>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</si>
  <si>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</si>
  <si>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</si>
  <si>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</si>
  <si>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</si>
  <si>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</si>
  <si>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</si>
  <si>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</si>
  <si>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</si>
  <si>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</si>
  <si>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</si>
  <si>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</si>
  <si>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</si>
  <si>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</si>
  <si>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</si>
  <si>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</si>
  <si>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</si>
  <si>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</si>
  <si>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</si>
  <si>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</si>
  <si>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</si>
  <si>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</si>
  <si>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</si>
  <si>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</si>
  <si>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</si>
  <si>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</si>
  <si>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</si>
  <si>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</si>
  <si>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</si>
  <si>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</si>
  <si>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</si>
  <si>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</si>
  <si>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</si>
  <si>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</si>
  <si>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</si>
  <si>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</si>
  <si>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</si>
  <si>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</si>
  <si>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</si>
  <si>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</si>
  <si>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</si>
  <si>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</si>
  <si>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</si>
  <si>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</si>
  <si>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</si>
  <si>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</si>
  <si>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</si>
  <si>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</si>
  <si>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</si>
  <si>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</si>
  <si>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</si>
  <si>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</si>
  <si>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</si>
  <si>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</si>
  <si>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</si>
  <si>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</si>
  <si>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</si>
  <si>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</si>
  <si>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</si>
  <si>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</si>
  <si>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</si>
  <si>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</si>
  <si>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</si>
  <si>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</si>
  <si>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</si>
  <si>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</si>
  <si>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</si>
  <si>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</si>
  <si>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</si>
  <si>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</si>
  <si>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</si>
  <si>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</si>
  <si>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</si>
  <si>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</si>
  <si>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</si>
  <si>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</si>
  <si>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</si>
  <si>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</si>
  <si>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</si>
  <si>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</si>
  <si>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</si>
  <si>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</si>
  <si>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</si>
  <si>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</si>
  <si>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</si>
  <si>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</si>
  <si>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</si>
  <si>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</si>
  <si>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</si>
  <si>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</si>
  <si>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</si>
  <si>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</si>
  <si>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</si>
  <si>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</si>
  <si>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</si>
  <si>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</si>
  <si>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</si>
  <si>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</si>
  <si>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</si>
  <si>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</si>
  <si>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</si>
  <si>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</si>
  <si>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</si>
  <si>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</si>
  <si>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</si>
  <si>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</si>
  <si>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</si>
  <si>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</si>
  <si>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</si>
  <si>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</si>
  <si>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</si>
  <si>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</si>
  <si>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</si>
  <si>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</si>
  <si>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</si>
  <si>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</si>
  <si>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</si>
  <si>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</si>
  <si>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</si>
  <si>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</si>
  <si>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</si>
  <si>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</si>
  <si>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</si>
  <si>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</si>
  <si>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</si>
  <si>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</si>
  <si>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</si>
  <si>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</si>
  <si>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</si>
  <si>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</si>
  <si>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</si>
  <si>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</si>
  <si>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</si>
  <si>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</si>
  <si>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</si>
  <si>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</si>
  <si>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</si>
  <si>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</si>
  <si>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</si>
  <si>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</si>
  <si>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</si>
  <si>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</si>
  <si>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</si>
  <si>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</si>
  <si>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</si>
  <si>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</si>
  <si>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</si>
  <si>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</si>
  <si>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</si>
  <si>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</si>
  <si>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</si>
  <si>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</si>
  <si>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</si>
  <si>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</si>
  <si>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</si>
  <si>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</si>
  <si>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</si>
  <si>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</si>
  <si>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</si>
  <si>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</si>
  <si>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</si>
  <si>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</si>
  <si>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</si>
  <si>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</si>
  <si>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</si>
  <si>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</si>
  <si>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</si>
  <si>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</si>
  <si>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</si>
  <si>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</si>
  <si>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</si>
  <si>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</si>
  <si>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</si>
  <si>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</si>
  <si>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</si>
  <si>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</si>
  <si>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</si>
  <si>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</si>
  <si>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</si>
  <si>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</si>
  <si>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</si>
  <si>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</si>
  <si>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</si>
  <si>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</si>
  <si>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</si>
  <si>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</si>
  <si>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</si>
  <si>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</si>
  <si>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</si>
  <si>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</si>
  <si>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</si>
  <si>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</si>
  <si>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</si>
  <si>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</si>
  <si>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</si>
  <si>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</si>
  <si>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</si>
  <si>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</si>
  <si>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</si>
  <si>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</si>
  <si>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</si>
  <si>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</si>
  <si>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</si>
  <si>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</si>
  <si>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</si>
  <si>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</si>
  <si>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</si>
  <si>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</si>
  <si>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</si>
  <si>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</si>
  <si>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</si>
  <si>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</si>
  <si>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</si>
  <si>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</si>
  <si>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</si>
  <si>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</si>
  <si>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</si>
  <si>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</si>
  <si>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</si>
  <si>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</si>
  <si>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</si>
  <si>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</si>
  <si>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</si>
  <si>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</si>
  <si>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</si>
  <si>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</si>
  <si>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</si>
  <si>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</si>
  <si>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</si>
  <si>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</si>
  <si>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</si>
  <si>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</si>
  <si>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</si>
  <si>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</si>
  <si>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</si>
  <si>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</si>
  <si>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</si>
  <si>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</si>
  <si>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</si>
  <si>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</si>
  <si>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</si>
  <si>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</si>
  <si>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</si>
  <si>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</si>
  <si>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</si>
  <si>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</si>
  <si>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</si>
  <si>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</si>
  <si>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</si>
  <si>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</si>
  <si>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</si>
  <si>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</si>
  <si>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</si>
  <si>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</si>
  <si>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</si>
  <si>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</si>
  <si>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</si>
  <si>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</si>
  <si>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</si>
  <si>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</si>
  <si>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</si>
  <si>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</si>
  <si>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</si>
  <si>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</si>
  <si>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</si>
  <si>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</si>
  <si>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</si>
  <si>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</si>
  <si>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</si>
  <si>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</si>
  <si>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</si>
  <si>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</si>
  <si>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</si>
  <si>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</si>
  <si>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</si>
  <si>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</si>
  <si>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</si>
  <si>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</si>
  <si>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</si>
  <si>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</si>
  <si>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</si>
  <si>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</si>
  <si>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</si>
  <si>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</si>
  <si>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</si>
  <si>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</si>
  <si>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</si>
  <si>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</si>
  <si>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</si>
  <si>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</si>
  <si>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</si>
  <si>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</si>
  <si>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</si>
  <si>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</si>
  <si>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</si>
  <si>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</si>
  <si>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</si>
  <si>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</si>
  <si>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</si>
  <si>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</si>
  <si>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</si>
  <si>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</si>
  <si>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</si>
  <si>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</si>
  <si>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</si>
  <si>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</si>
  <si>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</si>
  <si>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</si>
  <si>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</si>
  <si>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</si>
  <si>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</si>
  <si>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</si>
  <si>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</si>
  <si>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</si>
  <si>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</si>
  <si>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</si>
  <si>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</si>
  <si>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</si>
  <si>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</si>
  <si>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</si>
  <si>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</si>
  <si>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</si>
  <si>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</si>
  <si>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</si>
  <si>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</si>
  <si>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</si>
  <si>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</si>
  <si>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</si>
  <si>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</si>
  <si>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</si>
  <si>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</si>
  <si>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</si>
  <si>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</si>
  <si>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</si>
  <si>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</si>
  <si>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</si>
  <si>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</si>
  <si>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</si>
  <si>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</si>
  <si>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</si>
  <si>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</si>
  <si>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</si>
  <si>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</si>
  <si>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</si>
  <si>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</si>
  <si>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</si>
  <si>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</si>
  <si>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</si>
  <si>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</si>
  <si>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</si>
  <si>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</si>
  <si>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</si>
  <si>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</si>
  <si>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</si>
  <si>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</si>
  <si>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</si>
  <si>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</si>
  <si>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</si>
  <si>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</si>
  <si>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</si>
  <si>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</si>
  <si>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</si>
  <si>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</si>
  <si>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</si>
  <si>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</si>
  <si>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</si>
  <si>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</si>
  <si>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</si>
  <si>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</si>
  <si>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</si>
  <si>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</si>
  <si>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</si>
  <si>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</si>
  <si>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</si>
  <si>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</si>
  <si>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</si>
  <si>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</si>
  <si>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</si>
  <si>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</si>
  <si>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</si>
  <si>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</si>
  <si>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</si>
  <si>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</si>
  <si>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</si>
  <si>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</si>
  <si>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</si>
  <si>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</si>
  <si>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</si>
  <si>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</si>
  <si>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</si>
  <si>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</si>
  <si>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</si>
  <si>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</si>
  <si>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</si>
  <si>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</si>
  <si>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</si>
  <si>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</si>
  <si>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</si>
  <si>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</si>
  <si>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</si>
  <si>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</si>
  <si>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</si>
  <si>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</si>
  <si>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</si>
  <si>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</si>
  <si>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</si>
  <si>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</si>
  <si>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</si>
  <si>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</si>
  <si>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</si>
  <si>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</si>
  <si>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</si>
  <si>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</si>
  <si>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</si>
  <si>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</si>
  <si>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</si>
  <si>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</si>
  <si>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</si>
  <si>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</si>
  <si>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</si>
  <si>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</si>
  <si>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</si>
  <si>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</si>
  <si>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</si>
  <si>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</si>
  <si>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</si>
  <si>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</si>
  <si>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</si>
  <si>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</si>
  <si>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</si>
  <si>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</si>
  <si>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</si>
  <si>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</si>
  <si>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</si>
  <si>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</si>
  <si>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</si>
  <si>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</si>
  <si>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</si>
  <si>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</si>
  <si>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</si>
  <si>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</si>
  <si>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</si>
  <si>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</si>
  <si>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</si>
  <si>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</si>
  <si>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</si>
  <si>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</si>
  <si>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</si>
  <si>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</si>
  <si>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</si>
  <si>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</si>
  <si>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</si>
  <si>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</si>
  <si>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</si>
  <si>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</si>
  <si>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</si>
  <si>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</si>
  <si>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</si>
  <si>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</si>
  <si>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</si>
  <si>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</si>
  <si>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</si>
  <si>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</si>
  <si>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</si>
  <si>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</si>
  <si>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</si>
  <si>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</si>
  <si>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</si>
  <si>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</si>
  <si>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</si>
  <si>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</si>
  <si>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</si>
  <si>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</si>
  <si>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</si>
  <si>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</si>
  <si>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</si>
  <si>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</si>
  <si>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</si>
  <si>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</si>
  <si>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</si>
  <si>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</si>
  <si>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</si>
  <si>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</si>
  <si>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</si>
  <si>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</si>
  <si>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</si>
  <si>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</si>
  <si>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</si>
  <si>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</si>
  <si>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</si>
  <si>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</si>
  <si>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</si>
  <si>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</si>
  <si>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</si>
  <si>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</si>
  <si>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</si>
  <si>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</si>
  <si>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</si>
  <si>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</si>
  <si>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</si>
  <si>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</si>
  <si>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</si>
  <si>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</si>
  <si>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</si>
  <si>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</si>
  <si>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</si>
  <si>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</si>
  <si>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</si>
  <si>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</si>
  <si>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</si>
  <si>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</si>
  <si>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</si>
  <si>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</si>
  <si>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</si>
  <si>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</si>
  <si>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</si>
  <si>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</si>
  <si>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</si>
  <si>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</si>
  <si>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</si>
  <si>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</si>
  <si>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</si>
  <si>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</si>
  <si>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</si>
  <si>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</si>
  <si>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</si>
  <si>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</si>
  <si>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</si>
  <si>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</si>
  <si>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</si>
  <si>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</si>
  <si>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</si>
  <si>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</si>
  <si>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</si>
  <si>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</si>
  <si>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</si>
  <si>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</si>
  <si>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</si>
  <si>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</si>
  <si>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</si>
  <si>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</si>
  <si>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</si>
  <si>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</si>
  <si>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</si>
  <si>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</si>
  <si>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</si>
  <si>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</si>
  <si>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</si>
  <si>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</si>
  <si>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</si>
  <si>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</si>
  <si>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</si>
  <si>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</si>
  <si>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</si>
  <si>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</si>
  <si>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</si>
  <si>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</si>
  <si>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</si>
  <si>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</si>
  <si>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</si>
  <si>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</si>
  <si>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</si>
  <si>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</si>
  <si>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</si>
  <si>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</si>
  <si>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</si>
  <si>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</si>
  <si>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</si>
  <si>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</si>
  <si>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</si>
  <si>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</si>
  <si>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</si>
  <si>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</si>
  <si>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</si>
  <si>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</si>
  <si>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</si>
  <si>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</si>
  <si>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</si>
  <si>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</si>
  <si>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</si>
  <si>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</si>
  <si>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</si>
  <si>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</si>
  <si>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</si>
  <si>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</si>
  <si>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</si>
  <si>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</si>
  <si>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</si>
  <si>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</si>
  <si>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</si>
  <si>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</si>
  <si>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</si>
  <si>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</si>
  <si>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</si>
  <si>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</si>
  <si>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</si>
  <si>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</si>
  <si>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</si>
  <si>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</si>
  <si>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</si>
  <si>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</si>
  <si>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</si>
  <si>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</si>
  <si>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</si>
  <si>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</si>
  <si>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</si>
  <si>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</si>
  <si>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</si>
  <si>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</si>
  <si>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</si>
  <si>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</si>
  <si>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</si>
  <si>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</si>
  <si>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</si>
  <si>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</si>
  <si>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</si>
  <si>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</si>
  <si>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</si>
  <si>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</si>
  <si>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</si>
  <si>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</si>
  <si>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</si>
  <si>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</si>
  <si>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</si>
  <si>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</si>
  <si>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</si>
  <si>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</si>
  <si>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</si>
  <si>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</si>
  <si>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</si>
  <si>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</si>
  <si>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</si>
  <si>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</si>
  <si>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</si>
  <si>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</si>
  <si>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</si>
  <si>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</si>
  <si>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</si>
  <si>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</si>
  <si>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</si>
  <si>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</si>
  <si>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</si>
  <si>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</si>
  <si>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</si>
  <si>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</si>
  <si>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</si>
  <si>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</si>
  <si>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</si>
  <si>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</si>
  <si>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</si>
  <si>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</si>
  <si>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</si>
  <si>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</si>
  <si>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</si>
  <si>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</si>
  <si>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</si>
  <si>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</si>
  <si>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</si>
  <si>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</si>
  <si>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</si>
  <si>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</si>
  <si>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</si>
  <si>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</si>
  <si>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</si>
  <si>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</si>
  <si>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</si>
  <si>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</si>
  <si>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</si>
  <si>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</si>
  <si>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</si>
  <si>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</si>
  <si>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</si>
  <si>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</si>
  <si>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</si>
  <si>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</si>
  <si>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</si>
  <si>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</si>
  <si>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</si>
  <si>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</si>
  <si>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</si>
  <si>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</si>
  <si>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</si>
  <si>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</si>
  <si>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</si>
  <si>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</si>
  <si>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</si>
  <si>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</si>
  <si>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</si>
  <si>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</si>
  <si>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</si>
  <si>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</si>
  <si>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</si>
  <si>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</si>
  <si>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</si>
  <si>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</si>
  <si>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</si>
  <si>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</si>
  <si>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</si>
  <si>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</si>
  <si>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</si>
  <si>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</si>
  <si>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</si>
  <si>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</si>
  <si>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</si>
  <si>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</si>
  <si>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</si>
  <si>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</si>
  <si>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</si>
  <si>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</si>
  <si>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</si>
  <si>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</si>
  <si>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</si>
  <si>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</si>
  <si>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</si>
  <si>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</si>
  <si>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</si>
  <si>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</si>
  <si>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</si>
  <si>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</si>
  <si>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</si>
  <si>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</si>
  <si>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</si>
  <si>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</si>
  <si>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</si>
  <si>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</si>
  <si>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</si>
  <si>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</si>
  <si>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</si>
  <si>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</si>
  <si>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</si>
  <si>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</si>
  <si>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</si>
  <si>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</si>
  <si>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</si>
  <si>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</si>
  <si>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</si>
  <si>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</si>
  <si>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</si>
  <si>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</si>
  <si>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</si>
  <si>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</si>
  <si>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</si>
  <si>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</si>
  <si>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</si>
  <si>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</si>
  <si>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</si>
  <si>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</si>
  <si>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</si>
  <si>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</si>
  <si>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</si>
  <si>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</si>
  <si>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</si>
  <si>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</si>
  <si>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</si>
  <si>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</si>
  <si>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</si>
  <si>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</si>
  <si>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</si>
  <si>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</si>
  <si>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</si>
  <si>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</si>
  <si>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</si>
  <si>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</si>
  <si>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</si>
  <si>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</si>
  <si>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</si>
  <si>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</si>
  <si>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</si>
  <si>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</si>
  <si>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</si>
  <si>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</si>
  <si>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</si>
  <si>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</si>
  <si>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</si>
  <si>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</si>
  <si>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</si>
  <si>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</si>
  <si>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</si>
  <si>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</si>
  <si>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</si>
  <si>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</si>
  <si>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</si>
  <si>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</si>
  <si>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</si>
  <si>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</si>
  <si>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</si>
  <si>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</si>
  <si>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</si>
  <si>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</si>
  <si>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</si>
  <si>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</si>
  <si>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</si>
  <si>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</si>
  <si>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</si>
  <si>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</si>
  <si>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</si>
  <si>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</si>
  <si>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</si>
  <si>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</si>
  <si>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</si>
  <si>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</si>
  <si>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</si>
  <si>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</si>
  <si>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</si>
  <si>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</si>
  <si>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</si>
  <si>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</si>
  <si>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</si>
  <si>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</si>
  <si>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</si>
  <si>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</si>
  <si>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</si>
  <si>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</si>
  <si>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</si>
  <si>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</si>
  <si>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</si>
  <si>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</si>
  <si>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</si>
  <si>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</si>
  <si>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</si>
  <si>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</si>
  <si>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</si>
  <si>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</si>
  <si>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</si>
  <si>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</si>
  <si>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</si>
  <si>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</si>
  <si>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</si>
  <si>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</si>
  <si>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</si>
  <si>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</si>
  <si>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</si>
  <si>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</si>
  <si>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</si>
  <si>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</si>
  <si>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</si>
  <si>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</si>
  <si>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</si>
  <si>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</si>
  <si>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</si>
  <si>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</si>
  <si>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</si>
  <si>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</si>
  <si>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</si>
  <si>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</si>
  <si>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</si>
  <si>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</si>
  <si>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</si>
  <si>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</si>
  <si>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</si>
  <si>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</si>
  <si>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</si>
  <si>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</si>
  <si>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</si>
  <si>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</si>
  <si>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</si>
  <si>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</si>
  <si>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</si>
  <si>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</si>
  <si>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</si>
  <si>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</si>
  <si>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</si>
  <si>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</si>
  <si>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</si>
  <si>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</si>
  <si>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</si>
  <si>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</si>
  <si>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</si>
  <si>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</si>
  <si>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</si>
  <si>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</si>
  <si>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</si>
  <si>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</si>
  <si>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</si>
  <si>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</si>
  <si>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</si>
  <si>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</si>
  <si>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</si>
  <si>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</si>
  <si>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</si>
  <si>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</si>
  <si>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</si>
  <si>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</si>
  <si>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</si>
  <si>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</si>
  <si>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</si>
  <si>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</si>
  <si>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</si>
  <si>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</si>
  <si>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</si>
  <si>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</si>
  <si>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</si>
  <si>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</si>
  <si>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</si>
  <si>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</si>
  <si>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</si>
  <si>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</si>
  <si>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</si>
  <si>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</si>
  <si>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</si>
  <si>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</si>
  <si>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</si>
  <si>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</si>
  <si>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</si>
  <si>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</si>
  <si>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</si>
  <si>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</si>
  <si>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</si>
  <si>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</si>
  <si>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</si>
  <si>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</si>
  <si>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</si>
  <si>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</si>
  <si>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</si>
  <si>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</si>
  <si>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</si>
  <si>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</si>
  <si>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</si>
  <si>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</si>
  <si>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</si>
  <si>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</si>
  <si>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</si>
  <si>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</si>
  <si>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</si>
  <si>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</si>
  <si>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</si>
  <si>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</si>
  <si>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</si>
  <si>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</si>
  <si>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</si>
  <si>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</si>
  <si>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</si>
  <si>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</si>
  <si>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</si>
  <si>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</si>
  <si>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</si>
  <si>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</si>
  <si>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</si>
  <si>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</si>
  <si>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</si>
  <si>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</si>
  <si>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</si>
  <si>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</si>
  <si>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</si>
  <si>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</si>
  <si>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</si>
  <si>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</si>
  <si>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</si>
  <si>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</si>
  <si>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</si>
  <si>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</si>
  <si>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</si>
  <si>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</si>
  <si>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</si>
  <si>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</si>
  <si>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</si>
  <si>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</si>
  <si>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</si>
  <si>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</si>
  <si>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</si>
  <si>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</si>
  <si>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</si>
  <si>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</si>
  <si>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</si>
  <si>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</si>
  <si>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</si>
  <si>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</si>
  <si>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</si>
  <si>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</si>
  <si>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</si>
  <si>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</si>
  <si>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</si>
  <si>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</si>
  <si>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</si>
  <si>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</si>
  <si>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</si>
  <si>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</si>
  <si>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</si>
  <si>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</si>
  <si>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</si>
  <si>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</si>
  <si>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</si>
  <si>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</si>
  <si>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</si>
  <si>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</si>
  <si>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</si>
  <si>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</si>
  <si>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</si>
  <si>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</si>
  <si>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</si>
  <si>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</si>
  <si>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</si>
  <si>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</si>
  <si>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</si>
  <si>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</si>
  <si>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</si>
  <si>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</si>
  <si>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</si>
  <si>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</si>
  <si>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</si>
  <si>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</si>
  <si>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</si>
  <si>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</si>
  <si>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</si>
  <si>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</si>
  <si>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</si>
  <si>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</si>
  <si>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</si>
  <si>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</si>
  <si>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</si>
  <si>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</si>
  <si>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</si>
  <si>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</si>
  <si>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</si>
  <si>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</si>
  <si>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</si>
  <si>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</si>
  <si>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</si>
  <si>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</si>
  <si>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</si>
  <si>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</si>
  <si>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</si>
  <si>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</si>
  <si>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</si>
  <si>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</si>
  <si>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</si>
  <si>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</si>
  <si>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</si>
  <si>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</si>
  <si>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</si>
  <si>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</si>
  <si>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</si>
  <si>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</si>
  <si>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</si>
  <si>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</si>
  <si>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</si>
  <si>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</si>
  <si>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</si>
  <si>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</si>
  <si>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</si>
  <si>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</si>
  <si>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</si>
  <si>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</si>
  <si>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</si>
  <si>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</si>
  <si>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</si>
  <si>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</si>
  <si>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</si>
  <si>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</si>
  <si>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</si>
  <si>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</si>
  <si>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</si>
  <si>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</si>
  <si>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</si>
  <si>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</si>
  <si>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</si>
  <si>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</si>
  <si>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</si>
  <si>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</si>
  <si>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</si>
  <si>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</si>
  <si>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</si>
  <si>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</si>
  <si>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</si>
  <si>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</si>
  <si>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</si>
  <si>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</si>
  <si>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</si>
  <si>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</si>
  <si>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</si>
  <si>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</si>
  <si>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</si>
  <si>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</si>
  <si>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</si>
  <si>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</si>
  <si>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</si>
  <si>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</si>
  <si>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</si>
  <si>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</si>
  <si>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</si>
  <si>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</si>
  <si>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</si>
  <si>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</si>
  <si>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</si>
  <si>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</si>
  <si>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</si>
  <si>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</si>
  <si>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</si>
  <si>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</si>
  <si>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</si>
  <si>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</si>
  <si>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</si>
  <si>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</si>
  <si>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</si>
  <si>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</si>
  <si>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</si>
  <si>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</si>
  <si>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</si>
  <si>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</si>
  <si>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</si>
  <si>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</si>
  <si>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</si>
  <si>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</si>
  <si>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</si>
  <si>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</si>
  <si>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</si>
  <si>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</si>
  <si>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</si>
  <si>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</si>
  <si>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</si>
  <si>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</si>
  <si>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</si>
  <si>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</si>
  <si>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</si>
  <si>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</si>
  <si>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</si>
  <si>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</si>
  <si>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</si>
  <si>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</si>
  <si>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</si>
  <si>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</si>
  <si>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</si>
  <si>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</si>
  <si>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</si>
  <si>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</si>
  <si>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</si>
  <si>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</si>
  <si>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</si>
  <si>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</si>
  <si>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</si>
  <si>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</si>
  <si>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</si>
  <si>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</si>
  <si>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</si>
  <si>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</si>
  <si>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</si>
  <si>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</si>
  <si>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</si>
  <si>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</si>
  <si>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</si>
  <si>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</si>
  <si>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</si>
  <si>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</si>
  <si>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</si>
  <si>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</si>
  <si>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</si>
  <si>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</si>
  <si>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</si>
  <si>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</si>
  <si>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</si>
  <si>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</si>
  <si>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</si>
  <si>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</si>
  <si>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</si>
  <si>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</si>
  <si>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</si>
  <si>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</si>
  <si>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</si>
  <si>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</si>
  <si>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</si>
  <si>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</si>
  <si>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</si>
  <si>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</si>
  <si>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</si>
  <si>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</si>
  <si>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</si>
  <si>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</si>
  <si>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</si>
  <si>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</si>
  <si>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</si>
  <si>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</si>
  <si>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</si>
  <si>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</si>
  <si>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</si>
  <si>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</si>
  <si>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</si>
  <si>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</si>
  <si>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</si>
  <si>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</si>
  <si>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</si>
  <si>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</si>
  <si>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</si>
  <si>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</si>
  <si>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</si>
  <si>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</si>
  <si>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</si>
  <si>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</si>
  <si>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</si>
  <si>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</si>
  <si>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</si>
  <si>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</si>
  <si>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</si>
  <si>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</si>
  <si>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</si>
  <si>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</si>
  <si>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</si>
  <si>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</si>
  <si>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</si>
  <si>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</si>
  <si>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</si>
  <si>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</si>
  <si>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</si>
  <si>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</si>
  <si>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</si>
  <si>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</si>
  <si>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</si>
  <si>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</si>
  <si>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</si>
  <si>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</si>
  <si>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</si>
  <si>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</si>
  <si>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</si>
  <si>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</si>
  <si>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</si>
  <si>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</si>
  <si>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</si>
  <si>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</si>
  <si>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</si>
  <si>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</si>
  <si>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</si>
  <si>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</si>
  <si>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</si>
  <si>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</si>
  <si>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</si>
  <si>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</si>
  <si>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</si>
  <si>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</si>
  <si>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</si>
  <si>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</si>
  <si>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</si>
  <si>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</si>
  <si>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</si>
  <si>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</si>
  <si>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</si>
  <si>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</si>
  <si>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</si>
  <si>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</si>
  <si>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</si>
  <si>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</si>
  <si>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</si>
  <si>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</si>
  <si>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</si>
  <si>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</si>
  <si>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</si>
  <si>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</si>
  <si>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</si>
  <si>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</si>
  <si>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</si>
  <si>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</si>
  <si>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</si>
  <si>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</si>
  <si>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</si>
  <si>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</si>
  <si>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</si>
  <si>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</si>
  <si>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</si>
  <si>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</si>
  <si>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</si>
  <si>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</si>
  <si>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</si>
  <si>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</si>
  <si>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</si>
  <si>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</si>
  <si>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</si>
  <si>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</si>
  <si>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</si>
  <si>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</si>
  <si>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</si>
  <si>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</si>
  <si>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</si>
  <si>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</si>
  <si>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</si>
  <si>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</si>
  <si>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</si>
  <si>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</si>
  <si>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</si>
  <si>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</si>
  <si>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</si>
  <si>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</si>
  <si>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</si>
  <si>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</si>
  <si>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</si>
  <si>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</si>
  <si>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</si>
  <si>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</si>
  <si>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</si>
  <si>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</si>
  <si>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</si>
  <si>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</si>
  <si>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</si>
  <si>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</si>
  <si>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</si>
  <si>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</si>
  <si>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</si>
  <si>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</si>
  <si>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</si>
  <si>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</si>
  <si>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</si>
  <si>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</si>
  <si>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</si>
  <si>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</si>
  <si>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</si>
  <si>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</si>
  <si>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</si>
  <si>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</si>
  <si>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</si>
  <si>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</si>
  <si>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</si>
  <si>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</si>
  <si>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</si>
  <si>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</si>
  <si>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</si>
  <si>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</si>
  <si>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</si>
  <si>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</si>
  <si>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</si>
  <si>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</si>
  <si>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</si>
  <si>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</si>
  <si>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</si>
  <si>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</si>
  <si>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</si>
  <si>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</si>
  <si>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</si>
  <si>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</si>
  <si>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</si>
  <si>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</si>
  <si>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</si>
  <si>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</si>
  <si>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</si>
  <si>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</si>
  <si>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</si>
  <si>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</si>
  <si>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</si>
  <si>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</si>
  <si>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</si>
  <si>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</si>
  <si>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</si>
  <si>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</si>
  <si>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</si>
  <si>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</si>
  <si>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</si>
  <si>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</si>
  <si>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</si>
  <si>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</si>
  <si>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</si>
  <si>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</si>
  <si>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</si>
  <si>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</si>
  <si>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</si>
  <si>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</si>
  <si>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</si>
  <si>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</si>
  <si>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</si>
  <si>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</si>
  <si>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</si>
  <si>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</si>
  <si>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</si>
  <si>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</si>
  <si>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</si>
  <si>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</si>
  <si>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</si>
  <si>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</si>
  <si>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</si>
  <si>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</si>
  <si>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</si>
  <si>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</si>
  <si>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</si>
  <si>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</si>
  <si>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</si>
  <si>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</si>
  <si>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</si>
  <si>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</si>
  <si>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</si>
  <si>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</si>
  <si>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</si>
  <si>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</si>
  <si>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</si>
  <si>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</si>
  <si>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</si>
  <si>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</si>
  <si>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</si>
  <si>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</si>
  <si>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</si>
  <si>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</si>
  <si>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</si>
  <si>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</si>
  <si>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</si>
  <si>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</si>
  <si>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</si>
  <si>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</si>
  <si>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</si>
  <si>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</si>
  <si>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</si>
  <si>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</si>
  <si>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</si>
  <si>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</si>
  <si>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</si>
  <si>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</si>
  <si>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</si>
  <si>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</si>
  <si>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</si>
  <si>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</si>
  <si>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</si>
  <si>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</si>
  <si>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</si>
  <si>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</si>
  <si>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</si>
  <si>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</si>
  <si>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</si>
  <si>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</si>
  <si>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</si>
  <si>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</si>
  <si>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</si>
  <si>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</si>
  <si>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</si>
  <si>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</si>
  <si>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</si>
  <si>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</si>
  <si>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</si>
  <si>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</si>
  <si>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</si>
  <si>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</si>
  <si>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</si>
  <si>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</si>
  <si>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</si>
  <si>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</si>
  <si>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</si>
  <si>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</si>
  <si>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</si>
  <si>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</si>
  <si>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</si>
  <si>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</si>
  <si>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</si>
  <si>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</si>
  <si>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</si>
  <si>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</si>
  <si>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</si>
  <si>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</si>
  <si>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</si>
  <si>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</si>
  <si>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</si>
  <si>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</si>
  <si>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</si>
  <si>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</si>
  <si>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</si>
  <si>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</si>
  <si>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</si>
  <si>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</si>
  <si>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</si>
  <si>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</si>
  <si>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</si>
  <si>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</si>
  <si>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</si>
  <si>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</si>
  <si>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</si>
  <si>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</si>
  <si>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</si>
  <si>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</si>
  <si>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</si>
  <si>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</si>
  <si>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</si>
  <si>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</si>
  <si>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</si>
  <si>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</si>
  <si>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</si>
  <si>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</si>
  <si>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</si>
  <si>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</si>
  <si>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</si>
  <si>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</si>
  <si>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</si>
  <si>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</si>
  <si>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</si>
  <si>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</si>
  <si>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</si>
  <si>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</si>
  <si>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</si>
  <si>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</si>
  <si>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</si>
  <si>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</si>
  <si>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</si>
  <si>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</si>
  <si>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</si>
  <si>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</si>
  <si>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</si>
  <si>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</si>
  <si>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</si>
  <si>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</si>
  <si>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</si>
  <si>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</si>
  <si>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</si>
  <si>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</si>
  <si>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</si>
  <si>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</si>
  <si>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</si>
  <si>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</si>
  <si>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</si>
  <si>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</si>
  <si>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</si>
  <si>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</si>
  <si>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</si>
  <si>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</si>
  <si>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</si>
  <si>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</si>
  <si>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</si>
  <si>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</si>
  <si>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</si>
  <si>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</si>
  <si>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</si>
  <si>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</si>
  <si>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</si>
  <si>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</si>
  <si>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</si>
  <si>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</si>
  <si>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</si>
  <si>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</si>
  <si>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</si>
  <si>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</si>
  <si>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</si>
  <si>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</si>
  <si>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</si>
  <si>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</si>
  <si>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</si>
  <si>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</si>
  <si>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</si>
  <si>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</si>
  <si>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</si>
  <si>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</si>
  <si>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</si>
  <si>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</si>
  <si>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</si>
  <si>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</si>
  <si>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</si>
  <si>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</si>
  <si>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</si>
  <si>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</si>
  <si>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</si>
  <si>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</si>
  <si>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</si>
  <si>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</si>
  <si>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</si>
  <si>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</si>
  <si>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</si>
  <si>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</si>
  <si>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</si>
  <si>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</si>
  <si>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</si>
  <si>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</si>
  <si>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</si>
  <si>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</si>
  <si>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</si>
  <si>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</si>
  <si>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</si>
  <si>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</si>
  <si>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</si>
  <si>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</si>
  <si>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</si>
  <si>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</si>
  <si>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</si>
  <si>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</si>
  <si>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</si>
  <si>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</si>
  <si>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</si>
  <si>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</si>
  <si>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</si>
  <si>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</si>
  <si>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</si>
  <si>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</si>
  <si>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</si>
  <si>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</si>
  <si>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</si>
  <si>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</si>
  <si>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</si>
  <si>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</si>
  <si>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</si>
  <si>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</si>
  <si>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</si>
  <si>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</si>
  <si>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</si>
  <si>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</si>
  <si>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</si>
  <si>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</si>
  <si>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</si>
  <si>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</si>
  <si>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</si>
  <si>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</si>
  <si>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</si>
  <si>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</si>
  <si>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</si>
  <si>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</si>
  <si>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</si>
  <si>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</si>
  <si>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</si>
  <si>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</si>
  <si>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</si>
  <si>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</si>
  <si>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</si>
  <si>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</si>
  <si>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</si>
  <si>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</si>
  <si>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</si>
  <si>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</si>
  <si>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</si>
  <si>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</si>
  <si>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</si>
  <si>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</si>
  <si>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</si>
  <si>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</si>
  <si>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</si>
  <si>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</si>
  <si>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</si>
  <si>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</si>
  <si>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</si>
  <si>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</si>
  <si>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</si>
  <si>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</si>
  <si>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</si>
  <si>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</si>
  <si>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</si>
  <si>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</si>
  <si>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</si>
  <si>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</si>
  <si>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</si>
  <si>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</si>
  <si>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</si>
  <si>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</si>
  <si>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</si>
  <si>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</si>
  <si>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</si>
  <si>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</si>
  <si>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</si>
  <si>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</si>
  <si>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</si>
  <si>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</si>
  <si>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</si>
  <si>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</si>
  <si>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</si>
  <si>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</si>
  <si>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</si>
  <si>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</si>
  <si>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</si>
  <si>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</si>
  <si>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</si>
  <si>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</si>
  <si>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</si>
  <si>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</si>
  <si>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</si>
  <si>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</si>
  <si>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</si>
  <si>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</si>
  <si>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</si>
  <si>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</si>
  <si>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</si>
  <si>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</si>
  <si>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</si>
  <si>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</si>
  <si>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</si>
  <si>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</si>
  <si>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</si>
  <si>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</si>
  <si>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</si>
  <si>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</si>
  <si>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</si>
  <si>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</si>
  <si>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</si>
  <si>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</si>
  <si>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</si>
  <si>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</si>
  <si>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</si>
  <si>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</si>
  <si>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</si>
  <si>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</si>
  <si>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</si>
  <si>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</si>
  <si>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</si>
  <si>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</si>
  <si>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</si>
  <si>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</si>
  <si>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</si>
  <si>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</si>
  <si>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</si>
  <si>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</si>
  <si>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</si>
  <si>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</si>
  <si>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</si>
  <si>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</si>
  <si>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</si>
  <si>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</si>
  <si>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</si>
  <si>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</si>
  <si>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</si>
  <si>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</si>
  <si>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</si>
  <si>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</si>
  <si>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</si>
  <si>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</si>
  <si>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</si>
  <si>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</si>
  <si>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</si>
  <si>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</si>
  <si>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</si>
  <si>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</si>
  <si>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</si>
  <si>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</si>
  <si>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</si>
  <si>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</si>
  <si>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</si>
  <si>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</si>
  <si>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</si>
  <si>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</si>
  <si>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</si>
  <si>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</si>
  <si>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</si>
  <si>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</si>
  <si>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</si>
  <si>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</si>
  <si>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</si>
  <si>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</si>
  <si>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</si>
  <si>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</si>
  <si>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</si>
  <si>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</si>
  <si>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</si>
  <si>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</si>
  <si>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</si>
  <si>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</si>
  <si>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</si>
  <si>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</si>
  <si>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</si>
  <si>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</si>
  <si>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</si>
  <si>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</si>
  <si>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</si>
  <si>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</si>
  <si>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</si>
  <si>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</si>
  <si>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</si>
  <si>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</si>
  <si>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</si>
  <si>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</si>
  <si>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</si>
  <si>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</si>
  <si>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</si>
  <si>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</si>
  <si>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</si>
  <si>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</si>
  <si>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</si>
  <si>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</si>
  <si>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</si>
  <si>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</si>
  <si>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</si>
  <si>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</si>
  <si>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</si>
  <si>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</si>
  <si>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</si>
  <si>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</si>
  <si>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</si>
  <si>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</si>
  <si>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</si>
  <si>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</si>
  <si>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</si>
  <si>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</si>
  <si>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</si>
  <si>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</si>
  <si>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</si>
  <si>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</si>
  <si>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</si>
  <si>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</si>
  <si>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</si>
  <si>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</si>
  <si>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</si>
  <si>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</si>
  <si>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</si>
  <si>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</si>
  <si>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</si>
  <si>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</si>
  <si>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</si>
  <si>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</si>
  <si>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</si>
  <si>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</si>
  <si>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</si>
  <si>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</si>
  <si>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</si>
  <si>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</si>
  <si>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</si>
  <si>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</si>
  <si>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</si>
  <si>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</si>
  <si>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</si>
  <si>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</si>
  <si>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</si>
  <si>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</si>
  <si>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</si>
  <si>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</si>
  <si>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</si>
  <si>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</si>
  <si>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</si>
  <si>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</si>
  <si>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</si>
  <si>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</si>
  <si>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</si>
  <si>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</si>
  <si>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</si>
  <si>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</si>
  <si>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</si>
  <si>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</si>
  <si>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</si>
  <si>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</si>
  <si>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</si>
  <si>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</si>
  <si>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</si>
  <si>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</si>
  <si>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</si>
  <si>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</si>
  <si>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</si>
  <si>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</si>
  <si>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</si>
  <si>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</si>
  <si>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</si>
  <si>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</si>
  <si>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</si>
  <si>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</si>
  <si>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</si>
  <si>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</si>
  <si>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</si>
  <si>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</si>
  <si>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</si>
  <si>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</si>
  <si>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</si>
  <si>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</si>
  <si>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</si>
  <si>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</si>
  <si>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</si>
  <si>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</si>
  <si>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</si>
  <si>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</si>
  <si>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</si>
  <si>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</si>
  <si>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</si>
  <si>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</si>
  <si>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</si>
  <si>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</si>
  <si>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</si>
  <si>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</si>
  <si>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</si>
  <si>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</si>
  <si>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</si>
  <si>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</si>
  <si>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</si>
  <si>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</si>
  <si>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</si>
  <si>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</si>
  <si>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</si>
  <si>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</si>
  <si>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</si>
  <si>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</si>
  <si>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</si>
  <si>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</si>
  <si>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</si>
  <si>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</si>
  <si>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</si>
  <si>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</si>
  <si>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</si>
  <si>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</si>
  <si>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</si>
  <si>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</si>
  <si>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</si>
  <si>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</si>
  <si>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</si>
  <si>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</si>
  <si>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</si>
  <si>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</si>
  <si>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</si>
  <si>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</si>
  <si>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</si>
  <si>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</si>
  <si>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</si>
  <si>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</si>
  <si>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</si>
  <si>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</si>
  <si>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</si>
  <si>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</si>
  <si>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</si>
  <si>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</si>
  <si>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</si>
  <si>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</si>
  <si>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</si>
  <si>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</si>
  <si>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</si>
  <si>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</si>
  <si>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</si>
  <si>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</si>
  <si>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</si>
  <si>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</si>
  <si>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</si>
  <si>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</si>
  <si>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</si>
  <si>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</si>
  <si>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</si>
  <si>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</si>
  <si>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</si>
  <si>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</si>
  <si>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</si>
  <si>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</si>
  <si>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</si>
  <si>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</si>
  <si>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</si>
  <si>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</si>
  <si>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</si>
  <si>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</si>
  <si>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</si>
  <si>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</si>
  <si>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</si>
  <si>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</si>
  <si>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</si>
  <si>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</si>
  <si>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</si>
  <si>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</si>
  <si>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</si>
  <si>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</si>
  <si>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</si>
  <si>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</si>
  <si>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</si>
  <si>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</si>
  <si>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</si>
  <si>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</si>
  <si>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</si>
  <si>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</si>
  <si>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</si>
  <si>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</si>
  <si>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</si>
  <si>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</si>
  <si>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</si>
  <si>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</si>
  <si>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</si>
  <si>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</si>
  <si>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</si>
  <si>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</si>
  <si>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</si>
  <si>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</si>
  <si>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</si>
  <si>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</si>
  <si>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</si>
  <si>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</si>
  <si>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</si>
  <si>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</si>
  <si>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</si>
  <si>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</si>
  <si>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</si>
  <si>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</si>
  <si>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</si>
  <si>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</si>
  <si>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</si>
  <si>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</si>
  <si>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</si>
  <si>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</si>
  <si>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</si>
  <si>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</si>
  <si>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</si>
  <si>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</si>
  <si>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</si>
  <si>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</si>
  <si>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</si>
  <si>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</si>
  <si>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</si>
  <si>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</si>
  <si>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</si>
  <si>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</si>
  <si>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</si>
  <si>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</si>
  <si>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</si>
  <si>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</si>
  <si>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</si>
  <si>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</si>
  <si>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</si>
  <si>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</si>
  <si>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</si>
  <si>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</si>
  <si>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</si>
  <si>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</si>
  <si>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</si>
  <si>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</si>
  <si>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</si>
  <si>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</si>
  <si>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</si>
  <si>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</si>
  <si>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</si>
  <si>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</si>
  <si>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</si>
  <si>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</si>
  <si>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</si>
  <si>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</si>
  <si>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</si>
  <si>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</si>
  <si>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</si>
  <si>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</si>
  <si>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</si>
  <si>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</si>
  <si>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</si>
  <si>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</si>
  <si>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</si>
  <si>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</si>
  <si>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</si>
  <si>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</si>
  <si>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</si>
  <si>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</si>
  <si>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</si>
  <si>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</si>
  <si>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</si>
  <si>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</si>
  <si>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</si>
  <si>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</si>
  <si>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</si>
  <si>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</si>
  <si>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</si>
  <si>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</si>
  <si>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</si>
  <si>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</si>
  <si>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</si>
  <si>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</si>
  <si>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</si>
  <si>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</si>
  <si>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</si>
  <si>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</si>
  <si>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</si>
  <si>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</si>
  <si>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</si>
  <si>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</si>
  <si>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</si>
  <si>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</si>
  <si>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</si>
  <si>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</si>
  <si>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</si>
  <si>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</si>
  <si>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</si>
  <si>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</si>
  <si>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</si>
  <si>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</si>
  <si>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</si>
  <si>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</si>
  <si>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</si>
  <si>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</si>
  <si>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</si>
  <si>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</si>
  <si>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</si>
  <si>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</si>
  <si>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</si>
  <si>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</si>
  <si>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</si>
  <si>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</si>
  <si>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</si>
  <si>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</si>
  <si>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</si>
  <si>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</si>
  <si>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</si>
  <si>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</si>
  <si>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</si>
  <si>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</si>
  <si>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</si>
  <si>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</si>
  <si>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</si>
  <si>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</si>
  <si>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</si>
  <si>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</si>
  <si>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</si>
  <si>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</si>
  <si>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</si>
  <si>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</si>
  <si>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</si>
  <si>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</si>
  <si>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</si>
  <si>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</si>
  <si>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</si>
  <si>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</si>
  <si>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</si>
  <si>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</si>
  <si>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</si>
  <si>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</si>
  <si>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</si>
  <si>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</si>
  <si>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</si>
  <si>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</si>
  <si>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</si>
  <si>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</si>
  <si>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</si>
  <si>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</si>
  <si>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</si>
  <si>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</si>
  <si>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</si>
  <si>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</si>
  <si>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</si>
  <si>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</si>
  <si>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</si>
  <si>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</si>
  <si>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</si>
  <si>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</si>
  <si>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</si>
  <si>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</si>
  <si>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</si>
  <si>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</si>
  <si>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</si>
  <si>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</si>
  <si>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</si>
  <si>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</si>
  <si>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</si>
  <si>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</si>
  <si>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</si>
  <si>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</si>
  <si>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</si>
  <si>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</si>
  <si>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</si>
  <si>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</si>
  <si>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</si>
  <si>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</si>
  <si>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</si>
  <si>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</si>
  <si>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</si>
  <si>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</si>
  <si>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</si>
  <si>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</si>
  <si>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</si>
  <si>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</si>
  <si>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</si>
  <si>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</si>
  <si>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</si>
  <si>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</si>
  <si>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</si>
  <si>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</si>
  <si>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</si>
  <si>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</si>
  <si>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</si>
  <si>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</si>
  <si>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</si>
  <si>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</si>
  <si>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</si>
  <si>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</si>
  <si>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</si>
  <si>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</si>
  <si>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</si>
  <si>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</si>
  <si>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</si>
  <si>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</si>
  <si>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</si>
  <si>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</si>
  <si>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</si>
  <si>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</si>
  <si>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</si>
  <si>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</si>
  <si>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</si>
  <si>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</si>
  <si>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</si>
  <si>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</si>
  <si>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</si>
  <si>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</si>
  <si>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</si>
  <si>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</si>
  <si>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</si>
  <si>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</si>
  <si>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</si>
  <si>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</si>
  <si>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</si>
  <si>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</si>
  <si>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</si>
  <si>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</si>
  <si>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</si>
  <si>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</si>
  <si>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</si>
  <si>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</si>
  <si>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</si>
  <si>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</si>
  <si>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</si>
  <si>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</si>
  <si>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</si>
  <si>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</si>
  <si>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</si>
  <si>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</si>
  <si>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</si>
  <si>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</si>
  <si>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</si>
  <si>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</si>
  <si>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</si>
  <si>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</si>
  <si>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</si>
  <si>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</si>
  <si>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</si>
  <si>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</si>
  <si>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</si>
  <si>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</si>
  <si>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</si>
  <si>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</si>
  <si>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</si>
  <si>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</si>
  <si>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</si>
  <si>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</si>
  <si>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</si>
  <si>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</si>
  <si>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</si>
  <si>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</si>
  <si>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</si>
  <si>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</si>
  <si>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</si>
  <si>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</si>
  <si>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</si>
  <si>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</si>
  <si>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</si>
  <si>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</si>
  <si>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</si>
  <si>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</si>
  <si>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</si>
  <si>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</si>
  <si>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</si>
  <si>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</si>
  <si>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</si>
  <si>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</si>
  <si>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</si>
  <si>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</si>
  <si>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</si>
  <si>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</si>
  <si>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</si>
  <si>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</si>
  <si>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</si>
  <si>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</si>
  <si>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</si>
  <si>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</si>
  <si>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</si>
  <si>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</si>
  <si>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</si>
  <si>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</si>
  <si>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</si>
  <si>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</si>
  <si>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</si>
  <si>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</si>
  <si>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</si>
  <si>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</si>
  <si>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</si>
  <si>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</si>
  <si>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</si>
  <si>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</si>
  <si>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</si>
  <si>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</si>
  <si>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</si>
  <si>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</si>
  <si>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</si>
  <si>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</si>
  <si>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</si>
  <si>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</si>
  <si>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</si>
  <si>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</si>
  <si>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</si>
  <si>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</si>
  <si>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</si>
  <si>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</si>
  <si>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</si>
  <si>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</si>
  <si>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</si>
  <si>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</si>
  <si>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</si>
  <si>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</si>
  <si>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</si>
  <si>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</si>
  <si>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</si>
  <si>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</si>
  <si>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</si>
  <si>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</si>
  <si>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</si>
  <si>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</si>
  <si>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</si>
  <si>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</si>
  <si>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</si>
  <si>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</si>
  <si>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</si>
  <si>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</si>
  <si>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</si>
  <si>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</si>
  <si>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</si>
  <si>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</si>
  <si>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</si>
  <si>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</si>
  <si>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</si>
  <si>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</si>
  <si>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</si>
  <si>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</si>
  <si>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</si>
  <si>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</si>
  <si>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</si>
  <si>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</si>
  <si>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</si>
  <si>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</si>
  <si>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</si>
  <si>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</si>
  <si>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</si>
  <si>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</si>
  <si>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</si>
  <si>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</si>
  <si>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</si>
  <si>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</si>
  <si>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</si>
  <si>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</si>
  <si>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</si>
  <si>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</si>
  <si>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</si>
  <si>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</si>
  <si>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</si>
  <si>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</si>
  <si>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</si>
  <si>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</si>
  <si>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</si>
  <si>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</si>
  <si>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</si>
  <si>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</si>
  <si>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</si>
  <si>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</si>
  <si>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</si>
  <si>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</si>
  <si>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</si>
  <si>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</si>
  <si>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</si>
  <si>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</si>
  <si>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</si>
  <si>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</si>
  <si>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</si>
  <si>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</si>
  <si>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</si>
  <si>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</si>
  <si>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</si>
  <si>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</si>
  <si>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</si>
  <si>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</si>
  <si>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</si>
  <si>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</si>
  <si>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</si>
  <si>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</si>
  <si>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</si>
  <si>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</si>
  <si>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</si>
  <si>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</si>
  <si>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</si>
  <si>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</si>
  <si>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</si>
  <si>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</si>
  <si>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</si>
  <si>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</si>
  <si>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</si>
  <si>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</si>
  <si>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</si>
  <si>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</si>
  <si>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</si>
  <si>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</si>
  <si>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</si>
  <si>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</si>
  <si>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</si>
  <si>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</si>
  <si>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</si>
  <si>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</si>
  <si>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</si>
  <si>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</si>
  <si>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</si>
  <si>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</si>
  <si>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</si>
  <si>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</si>
  <si>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</si>
  <si>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</si>
  <si>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</si>
  <si>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</si>
  <si>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</si>
  <si>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</si>
  <si>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</si>
  <si>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</si>
  <si>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</si>
  <si>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</si>
  <si>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</si>
  <si>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</si>
  <si>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</si>
  <si>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</si>
  <si>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</si>
  <si>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</si>
  <si>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</si>
  <si>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</si>
  <si>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</si>
  <si>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</si>
  <si>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</si>
  <si>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</si>
  <si>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</si>
  <si>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</si>
  <si>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</si>
  <si>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</si>
  <si>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</si>
  <si>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</si>
  <si>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</si>
  <si>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</si>
  <si>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</si>
  <si>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</si>
  <si>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</si>
  <si>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</si>
  <si>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</si>
  <si>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</si>
  <si>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</si>
  <si>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</si>
  <si>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</si>
  <si>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</si>
  <si>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</si>
  <si>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</si>
  <si>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</si>
  <si>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</si>
  <si>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</si>
  <si>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</si>
  <si>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</si>
  <si>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</si>
  <si>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</si>
  <si>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</si>
  <si>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</si>
  <si>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</si>
  <si>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</si>
  <si>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</si>
  <si>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</si>
  <si>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</si>
  <si>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</si>
  <si>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</si>
  <si>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</si>
  <si>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</si>
  <si>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</si>
  <si>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</si>
  <si>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</si>
  <si>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</si>
  <si>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</si>
  <si>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</si>
  <si>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</si>
  <si>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</si>
  <si>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</si>
  <si>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</si>
  <si>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</si>
  <si>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</si>
  <si>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</si>
  <si>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</si>
  <si>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</si>
  <si>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</si>
  <si>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</si>
  <si>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</si>
  <si>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</si>
  <si>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</si>
  <si>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</si>
  <si>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</si>
  <si>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</si>
  <si>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</si>
  <si>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</si>
  <si>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</si>
  <si>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</si>
  <si>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</si>
  <si>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</si>
  <si>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</si>
  <si>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</si>
  <si>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</si>
  <si>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</si>
  <si>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</si>
  <si>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</si>
  <si>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</si>
  <si>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</si>
  <si>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</si>
  <si>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</si>
  <si>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</si>
  <si>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</si>
  <si>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</si>
  <si>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</si>
  <si>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</si>
  <si>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</si>
  <si>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</si>
  <si>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</si>
  <si>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</si>
  <si>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</si>
  <si>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</si>
  <si>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</si>
  <si>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</si>
  <si>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</si>
  <si>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</si>
  <si>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</si>
  <si>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</si>
  <si>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</si>
  <si>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</si>
  <si>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</si>
  <si>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</si>
  <si>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</si>
  <si>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</si>
  <si>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</si>
  <si>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</si>
  <si>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</si>
  <si>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</si>
  <si>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</si>
  <si>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</si>
  <si>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</si>
  <si>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</si>
  <si>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</si>
  <si>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</si>
  <si>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</si>
  <si>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</si>
  <si>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</si>
  <si>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</si>
  <si>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</si>
  <si>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</si>
  <si>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</si>
  <si>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</si>
  <si>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</si>
  <si>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</si>
  <si>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</si>
  <si>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</si>
  <si>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</si>
  <si>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</si>
  <si>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</si>
  <si>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</si>
  <si>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</si>
  <si>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</si>
  <si>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</si>
  <si>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</si>
  <si>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</si>
  <si>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</si>
  <si>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</si>
  <si>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</si>
  <si>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</si>
  <si>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</si>
  <si>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</si>
  <si>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</si>
  <si>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</si>
  <si>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</si>
  <si>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</si>
  <si>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</si>
  <si>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</si>
  <si>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</si>
  <si>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</si>
  <si>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</si>
  <si>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</si>
  <si>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</si>
  <si>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</si>
  <si>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</si>
  <si>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</si>
  <si>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</si>
  <si>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</si>
  <si>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</si>
  <si>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</si>
  <si>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</si>
  <si>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</si>
  <si>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</si>
  <si>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</si>
  <si>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</si>
  <si>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</si>
  <si>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</si>
  <si>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</si>
  <si>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</si>
  <si>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</si>
  <si>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</si>
  <si>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</si>
  <si>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</si>
  <si>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</si>
  <si>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</si>
  <si>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</si>
  <si>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</si>
  <si>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</si>
  <si>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</si>
  <si>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</si>
  <si>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</si>
  <si>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</si>
  <si>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</si>
  <si>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</si>
  <si>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</si>
  <si>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</si>
  <si>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</si>
  <si>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</si>
  <si>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</si>
  <si>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</si>
  <si>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</si>
  <si>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</si>
  <si>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</si>
  <si>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</si>
  <si>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</si>
  <si>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</si>
  <si>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</si>
  <si>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</si>
  <si>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</si>
  <si>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</si>
  <si>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</si>
  <si>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</si>
  <si>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</si>
  <si>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</si>
  <si>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</si>
  <si>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</si>
  <si>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</si>
  <si>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</si>
  <si>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</si>
  <si>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</si>
  <si>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</si>
  <si>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</si>
  <si>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</si>
  <si>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</si>
  <si>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</si>
  <si>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</si>
  <si>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</si>
  <si>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</si>
  <si>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</si>
  <si>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</si>
  <si>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</si>
  <si>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</si>
  <si>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</si>
  <si>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</si>
  <si>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</si>
  <si>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</si>
  <si>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</si>
  <si>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</si>
  <si>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</si>
  <si>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</si>
  <si>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</si>
  <si>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</si>
  <si>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</si>
  <si>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</si>
  <si>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</si>
  <si>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</si>
  <si>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</si>
  <si>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</si>
  <si>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</si>
  <si>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</si>
  <si>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</si>
  <si>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</si>
  <si>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</si>
  <si>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</si>
  <si>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</si>
  <si>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</si>
  <si>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</si>
  <si>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</si>
  <si>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</si>
  <si>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</si>
  <si>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</si>
  <si>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</si>
  <si>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</si>
  <si>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</si>
  <si>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</si>
  <si>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</si>
  <si>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</si>
  <si>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</si>
  <si>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</si>
  <si>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</si>
  <si>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</si>
  <si>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</si>
  <si>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</si>
  <si>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</si>
  <si>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</si>
  <si>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</si>
  <si>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</si>
  <si>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</si>
  <si>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</si>
  <si>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</si>
  <si>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</si>
  <si>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</si>
  <si>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</si>
  <si>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</si>
  <si>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</si>
  <si>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</si>
  <si>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</si>
  <si>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</si>
  <si>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</si>
  <si>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</si>
  <si>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</si>
  <si>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</si>
  <si>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</si>
  <si>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</si>
  <si>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</si>
  <si>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</si>
  <si>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</si>
  <si>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</si>
  <si>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</si>
  <si>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</si>
  <si>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</si>
  <si>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</si>
  <si>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</si>
  <si>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</si>
  <si>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</si>
  <si>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</si>
  <si>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</si>
  <si>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</si>
  <si>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</si>
  <si>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</si>
  <si>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</si>
  <si>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</si>
  <si>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</si>
  <si>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</si>
  <si>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</si>
  <si>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</si>
  <si>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</si>
  <si>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</si>
  <si>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</si>
  <si>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</si>
  <si>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</si>
  <si>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</si>
  <si>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</si>
  <si>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</si>
  <si>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</si>
  <si>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</si>
  <si>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</si>
  <si>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</si>
  <si>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</si>
  <si>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</si>
  <si>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</si>
  <si>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</si>
  <si>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</si>
  <si>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</si>
  <si>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</si>
  <si>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</si>
  <si>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</si>
  <si>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</si>
  <si>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</si>
  <si>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</si>
  <si>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</si>
  <si>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</si>
  <si>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</si>
  <si>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</si>
  <si>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</si>
  <si>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</si>
  <si>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</si>
  <si>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</si>
  <si>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</si>
  <si>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</si>
  <si>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</si>
  <si>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</si>
  <si>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</si>
  <si>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</si>
  <si>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</si>
  <si>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</si>
  <si>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</si>
  <si>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</si>
  <si>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</si>
  <si>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</si>
  <si>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</si>
  <si>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</si>
  <si>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</si>
  <si>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</si>
  <si>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</si>
  <si>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</si>
  <si>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</si>
  <si>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</si>
  <si>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</si>
  <si>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</si>
  <si>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</si>
  <si>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</si>
  <si>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</si>
  <si>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</si>
  <si>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</si>
  <si>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</si>
  <si>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</si>
  <si>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</si>
  <si>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</si>
  <si>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</si>
  <si>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</si>
  <si>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</si>
  <si>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</si>
  <si>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</si>
  <si>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</si>
  <si>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</si>
  <si>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</si>
  <si>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</si>
  <si>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</si>
  <si>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</si>
  <si>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</si>
  <si>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</si>
  <si>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</si>
  <si>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</si>
  <si>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</si>
  <si>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</si>
  <si>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</si>
  <si>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</si>
  <si>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</si>
  <si>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</si>
  <si>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</si>
  <si>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</si>
  <si>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</si>
  <si>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</si>
  <si>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</si>
  <si>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</si>
  <si>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</si>
  <si>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</si>
  <si>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</si>
  <si>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</si>
  <si>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</si>
  <si>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</si>
  <si>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</si>
  <si>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</si>
  <si>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</si>
  <si>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</si>
  <si>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</si>
  <si>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</si>
  <si>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</si>
  <si>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</si>
  <si>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</si>
  <si>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</si>
  <si>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</si>
  <si>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</si>
  <si>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</si>
  <si>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</si>
  <si>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</si>
  <si>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</si>
  <si>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</si>
  <si>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</si>
  <si>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</si>
  <si>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</si>
  <si>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</si>
  <si>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</si>
  <si>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</si>
  <si>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</si>
  <si>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</si>
  <si>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</si>
  <si>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</si>
  <si>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</si>
  <si>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</si>
  <si>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</si>
  <si>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</si>
  <si>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</si>
  <si>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</si>
  <si>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</si>
  <si>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</si>
  <si>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</si>
  <si>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</si>
  <si>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</si>
  <si>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</si>
  <si>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</si>
  <si>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</si>
  <si>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</si>
  <si>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</si>
  <si>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</si>
  <si>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</si>
  <si>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</si>
  <si>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</si>
  <si>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</si>
  <si>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</si>
  <si>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</si>
  <si>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</si>
  <si>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</si>
  <si>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</si>
  <si>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</si>
  <si>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</si>
  <si>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</si>
  <si>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</si>
  <si>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</si>
  <si>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</si>
  <si>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</si>
  <si>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</si>
  <si>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</si>
  <si>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</si>
  <si>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</si>
  <si>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</si>
  <si>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</si>
  <si>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</si>
  <si>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</si>
  <si>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</si>
  <si>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</si>
  <si>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</si>
  <si>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</si>
  <si>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</si>
  <si>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</si>
  <si>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</si>
  <si>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</si>
  <si>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</si>
  <si>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</si>
  <si>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</si>
  <si>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</si>
  <si>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</si>
  <si>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</si>
  <si>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</si>
  <si>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</si>
  <si>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</si>
  <si>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</si>
  <si>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</si>
  <si>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</si>
  <si>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</si>
  <si>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</si>
  <si>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</si>
  <si>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</si>
  <si>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</si>
  <si>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</si>
  <si>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</si>
  <si>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</si>
  <si>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</si>
  <si>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</si>
  <si>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</si>
  <si>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</si>
  <si>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</si>
  <si>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</si>
  <si>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</si>
  <si>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</si>
  <si>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</si>
  <si>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</si>
  <si>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</si>
  <si>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</si>
  <si>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</si>
  <si>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</si>
  <si>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</si>
  <si>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</si>
  <si>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</si>
  <si>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</si>
  <si>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</si>
  <si>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</si>
  <si>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</si>
  <si>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</si>
  <si>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</si>
  <si>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</si>
  <si>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</si>
  <si>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</si>
  <si>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</si>
  <si>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</si>
  <si>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</si>
  <si>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</si>
  <si>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</si>
  <si>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</si>
  <si>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</si>
  <si>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</si>
  <si>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</si>
  <si>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</si>
  <si>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</si>
  <si>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</si>
  <si>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</si>
  <si>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</si>
  <si>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</si>
  <si>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</si>
  <si>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</si>
  <si>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</si>
  <si>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</si>
  <si>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</si>
  <si>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</si>
  <si>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</si>
  <si>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</si>
  <si>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</si>
  <si>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</si>
  <si>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</si>
  <si>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</si>
  <si>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</si>
  <si>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</si>
  <si>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</si>
  <si>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</si>
  <si>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</si>
  <si>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</si>
  <si>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</si>
  <si>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</si>
  <si>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</si>
  <si>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</si>
  <si>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</si>
  <si>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</si>
  <si>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</si>
  <si>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</si>
  <si>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</si>
  <si>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</si>
  <si>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</si>
  <si>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</si>
  <si>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</si>
  <si>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</si>
  <si>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</si>
  <si>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</si>
  <si>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</si>
  <si>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</si>
  <si>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</si>
  <si>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</si>
  <si>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</si>
  <si>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</si>
  <si>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</si>
  <si>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</si>
  <si>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</si>
  <si>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</si>
  <si>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</si>
  <si>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</si>
  <si>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</si>
  <si>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</si>
  <si>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</si>
  <si>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</si>
  <si>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</si>
  <si>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</si>
  <si>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</si>
  <si>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</si>
  <si>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</si>
  <si>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</si>
  <si>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</si>
  <si>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</si>
  <si>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</si>
  <si>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</si>
  <si>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</si>
  <si>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</si>
  <si>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</si>
  <si>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</si>
  <si>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</si>
  <si>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</si>
  <si>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</si>
  <si>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</si>
  <si>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</si>
  <si>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</si>
  <si>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</si>
  <si>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</si>
  <si>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</si>
  <si>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</si>
  <si>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</si>
  <si>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</si>
  <si>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</si>
  <si>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</si>
  <si>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</si>
  <si>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</si>
  <si>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</si>
  <si>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</si>
  <si>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</si>
  <si>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</si>
  <si>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</si>
  <si>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</si>
  <si>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</si>
  <si>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</si>
  <si>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</si>
  <si>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</si>
  <si>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</si>
  <si>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</si>
  <si>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</si>
  <si>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</si>
  <si>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</si>
  <si>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</si>
  <si>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</si>
  <si>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</si>
  <si>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</si>
  <si>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</si>
  <si>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</si>
  <si>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</si>
  <si>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</si>
  <si>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</si>
  <si>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</si>
  <si>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</si>
  <si>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</si>
  <si>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</si>
  <si>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</si>
  <si>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</si>
  <si>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</si>
  <si>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</si>
  <si>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</si>
  <si>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</si>
  <si>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</si>
  <si>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</si>
  <si>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</si>
  <si>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</si>
  <si>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</si>
  <si>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</si>
  <si>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</si>
  <si>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</si>
  <si>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</si>
  <si>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</si>
  <si>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</si>
  <si>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</si>
  <si>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</si>
  <si>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</si>
  <si>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</si>
  <si>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</si>
  <si>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</si>
  <si>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</si>
  <si>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</si>
  <si>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</si>
  <si>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</si>
  <si>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</si>
  <si>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</si>
  <si>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</si>
  <si>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</si>
  <si>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</si>
  <si>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</si>
  <si>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</si>
  <si>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</si>
  <si>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</si>
  <si>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</si>
  <si>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</si>
  <si>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</si>
  <si>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</si>
  <si>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</si>
  <si>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</si>
  <si>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</si>
  <si>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</si>
  <si>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</si>
  <si>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</si>
  <si>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</si>
  <si>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</si>
  <si>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</si>
  <si>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</si>
  <si>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</si>
  <si>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</si>
  <si>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</si>
  <si>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</si>
  <si>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</si>
  <si>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</si>
  <si>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</si>
  <si>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</si>
  <si>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</si>
  <si>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</si>
  <si>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</si>
  <si>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</si>
  <si>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</si>
  <si>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</si>
  <si>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</si>
  <si>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</si>
  <si>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</si>
  <si>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</si>
  <si>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</si>
  <si>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</si>
  <si>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</si>
  <si>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</si>
  <si>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</si>
  <si>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</si>
  <si>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</si>
  <si>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</si>
  <si>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</si>
  <si>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</si>
  <si>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</si>
  <si>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</si>
  <si>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</si>
  <si>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</si>
  <si>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</si>
  <si>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</si>
  <si>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</si>
  <si>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</si>
  <si>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</si>
  <si>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</si>
  <si>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</si>
  <si>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</si>
  <si>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</si>
  <si>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</si>
  <si>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</si>
  <si>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</si>
  <si>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</si>
  <si>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</si>
  <si>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</si>
  <si>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</si>
  <si>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</si>
  <si>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</si>
  <si>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</si>
  <si>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</si>
  <si>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</si>
  <si>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</si>
  <si>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</si>
  <si>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</si>
  <si>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</si>
  <si>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</si>
  <si>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</si>
  <si>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</si>
  <si>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</si>
  <si>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</si>
  <si>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</si>
  <si>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</si>
  <si>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</si>
  <si>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</si>
  <si>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</si>
  <si>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</si>
  <si>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</si>
  <si>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</si>
  <si>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</si>
  <si>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</si>
  <si>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</si>
  <si>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</si>
  <si>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</si>
  <si>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</si>
  <si>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</si>
  <si>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</si>
  <si>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</si>
  <si>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</si>
  <si>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</si>
  <si>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</si>
  <si>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</si>
  <si>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</si>
  <si>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</si>
  <si>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</si>
  <si>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</si>
  <si>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</si>
  <si>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</si>
  <si>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</si>
  <si>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</si>
  <si>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</si>
  <si>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</si>
  <si>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</si>
  <si>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</si>
  <si>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</si>
  <si>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</si>
  <si>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</si>
  <si>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</si>
  <si>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</si>
  <si>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</si>
  <si>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</si>
  <si>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</si>
  <si>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</si>
  <si>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</si>
  <si>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</si>
  <si>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</si>
  <si>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</si>
  <si>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</si>
  <si>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</si>
  <si>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</si>
  <si>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</si>
  <si>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</si>
  <si>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</si>
  <si>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</si>
  <si>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</si>
  <si>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</si>
  <si>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</si>
  <si>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</si>
  <si>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</si>
  <si>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</si>
  <si>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</si>
  <si>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</si>
  <si>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</si>
  <si>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</si>
  <si>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</si>
  <si>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</si>
  <si>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</si>
  <si>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</si>
  <si>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</si>
  <si>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</si>
  <si>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</si>
  <si>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</si>
  <si>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</si>
  <si>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</si>
  <si>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</si>
  <si>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</si>
  <si>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</si>
  <si>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</si>
  <si>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</si>
  <si>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</si>
  <si>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</si>
  <si>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</si>
  <si>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</si>
  <si>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</si>
  <si>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</si>
  <si>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</si>
  <si>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</si>
  <si>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</si>
  <si>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</si>
  <si>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</si>
  <si>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</si>
  <si>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</si>
  <si>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</si>
  <si>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</si>
  <si>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</si>
  <si>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</si>
  <si>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</si>
  <si>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</si>
  <si>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</si>
  <si>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</si>
  <si>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</si>
  <si>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</si>
  <si>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</si>
  <si>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</si>
  <si>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</si>
  <si>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</si>
  <si>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</si>
  <si>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</si>
  <si>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</si>
  <si>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</si>
  <si>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</si>
  <si>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</si>
  <si>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</si>
  <si>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</si>
  <si>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</si>
  <si>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</si>
  <si>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</si>
  <si>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</si>
  <si>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</si>
  <si>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</si>
  <si>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</si>
  <si>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</si>
  <si>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</si>
  <si>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</si>
  <si>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</si>
  <si>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</si>
  <si>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</si>
  <si>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</si>
  <si>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</si>
  <si>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</si>
  <si>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</si>
  <si>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</si>
  <si>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</si>
  <si>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</si>
  <si>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</si>
  <si>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</si>
  <si>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</si>
  <si>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</si>
  <si>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</si>
  <si>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</si>
  <si>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</si>
  <si>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</si>
  <si>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</si>
  <si>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</si>
  <si>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</si>
  <si>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</si>
  <si>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</si>
  <si>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</si>
  <si>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</si>
  <si>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</si>
  <si>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</si>
  <si>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</si>
  <si>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</si>
  <si>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</si>
  <si>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</si>
  <si>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</si>
  <si>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</si>
  <si>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</si>
  <si>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</si>
  <si>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</si>
  <si>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</si>
  <si>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</si>
  <si>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</si>
  <si>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</si>
  <si>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</si>
  <si>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</si>
  <si>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</si>
  <si>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</si>
  <si>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</si>
  <si>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</si>
  <si>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</si>
  <si>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</si>
  <si>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</si>
  <si>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</si>
  <si>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</si>
  <si>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</si>
  <si>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</si>
  <si>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</si>
  <si>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</si>
  <si>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</si>
  <si>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</si>
  <si>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</si>
  <si>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</si>
  <si>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</si>
  <si>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</si>
  <si>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</si>
  <si>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</si>
  <si>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</si>
  <si>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</si>
  <si>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</si>
  <si>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</si>
  <si>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</si>
  <si>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</si>
  <si>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</si>
  <si>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</si>
  <si>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</si>
  <si>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</si>
  <si>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</si>
  <si>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</si>
  <si>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</si>
  <si>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</si>
  <si>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</si>
  <si>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</si>
  <si>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</si>
  <si>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</si>
  <si>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</si>
  <si>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</si>
  <si>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</si>
  <si>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</si>
  <si>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</si>
  <si>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</si>
  <si>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</si>
  <si>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</si>
  <si>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</si>
  <si>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</si>
  <si>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</si>
  <si>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</si>
  <si>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</si>
  <si>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</si>
  <si>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</si>
  <si>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</si>
  <si>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</si>
  <si>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</si>
  <si>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</si>
  <si>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</si>
  <si>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</si>
  <si>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</si>
  <si>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</si>
  <si>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</si>
  <si>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</si>
  <si>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</si>
  <si>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</si>
  <si>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</si>
  <si>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</si>
  <si>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</si>
  <si>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</si>
  <si>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</si>
  <si>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</si>
  <si>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</si>
  <si>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</si>
  <si>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</si>
  <si>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</si>
  <si>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</si>
  <si>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</si>
  <si>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</si>
  <si>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</si>
  <si>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</si>
  <si>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</si>
  <si>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</si>
  <si>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</si>
  <si>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</si>
  <si>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</si>
  <si>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</si>
  <si>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</si>
  <si>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</si>
  <si>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</si>
  <si>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</si>
  <si>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</si>
  <si>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</si>
  <si>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</si>
  <si>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</si>
  <si>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</si>
  <si>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</si>
  <si>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</si>
  <si>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</si>
  <si>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</si>
  <si>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</si>
  <si>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</si>
  <si>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</si>
  <si>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</si>
  <si>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</si>
  <si>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</si>
  <si>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</si>
  <si>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</si>
  <si>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</si>
  <si>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</si>
  <si>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</si>
  <si>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</si>
  <si>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</si>
  <si>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</si>
  <si>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</si>
  <si>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</si>
  <si>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</si>
  <si>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</si>
  <si>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</si>
  <si>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</si>
  <si>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</si>
  <si>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</si>
  <si>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</si>
  <si>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</si>
  <si>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</si>
  <si>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</si>
  <si>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</si>
  <si>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</si>
  <si>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</si>
  <si>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</si>
  <si>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</si>
  <si>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</si>
  <si>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</si>
  <si>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</si>
  <si>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</si>
  <si>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</si>
  <si>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</si>
  <si>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</si>
  <si>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</si>
  <si>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</si>
  <si>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</si>
  <si>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</si>
  <si>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</si>
  <si>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</si>
  <si>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</si>
  <si>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</si>
  <si>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</si>
  <si>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</si>
  <si>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</si>
  <si>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</si>
  <si>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</si>
  <si>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</si>
  <si>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</si>
  <si>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</si>
  <si>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</si>
  <si>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</si>
  <si>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</si>
  <si>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</si>
  <si>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</si>
  <si>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</si>
  <si>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</si>
  <si>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</si>
  <si>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</si>
  <si>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</si>
  <si>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</si>
  <si>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</si>
  <si>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</si>
  <si>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</si>
  <si>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</si>
  <si>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</si>
  <si>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</si>
  <si>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</si>
  <si>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</si>
  <si>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</si>
  <si>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</si>
  <si>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</si>
  <si>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</si>
  <si>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</si>
  <si>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</si>
  <si>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</si>
  <si>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</si>
  <si>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</si>
  <si>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</si>
  <si>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</si>
  <si>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</si>
  <si>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</si>
  <si>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</si>
  <si>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</si>
  <si>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</si>
  <si>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</si>
  <si>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</si>
  <si>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</si>
  <si>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</si>
  <si>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</si>
  <si>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</si>
  <si>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</si>
  <si>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</si>
  <si>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</si>
  <si>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</si>
  <si>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</si>
  <si>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</si>
  <si>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</si>
  <si>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</si>
  <si>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</si>
  <si>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</si>
  <si>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</si>
  <si>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</si>
  <si>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</si>
  <si>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</si>
  <si>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</si>
  <si>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</si>
  <si>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</si>
  <si>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</si>
  <si>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</si>
  <si>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</si>
  <si>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</si>
  <si>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</si>
  <si>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</si>
  <si>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</si>
  <si>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</si>
  <si>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</si>
  <si>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</si>
  <si>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</si>
  <si>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</si>
  <si>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</si>
  <si>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</si>
  <si>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</si>
  <si>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</si>
  <si>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</si>
  <si>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</si>
  <si>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</si>
  <si>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</si>
  <si>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</si>
  <si>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</si>
  <si>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</si>
  <si>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</si>
  <si>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</si>
  <si>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</si>
  <si>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</si>
  <si>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</si>
  <si>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</si>
  <si>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</si>
  <si>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</si>
  <si>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</si>
  <si>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</si>
  <si>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</si>
  <si>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</si>
  <si>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</si>
  <si>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</si>
  <si>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</si>
  <si>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</si>
  <si>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</si>
  <si>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</si>
  <si>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</si>
  <si>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</si>
  <si>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</si>
  <si>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</si>
  <si>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</si>
  <si>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</si>
  <si>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</si>
  <si>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</si>
  <si>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</si>
  <si>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</si>
  <si>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</si>
  <si>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</si>
  <si>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</si>
  <si>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</si>
  <si>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</si>
  <si>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</si>
  <si>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</si>
  <si>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</si>
  <si>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</si>
  <si>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</si>
  <si>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</si>
  <si>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</si>
  <si>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</si>
  <si>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</si>
  <si>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</si>
  <si>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</si>
  <si>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</si>
  <si>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</si>
  <si>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</si>
  <si>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</si>
  <si>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</si>
  <si>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</si>
  <si>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</si>
  <si>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</si>
  <si>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</si>
  <si>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</si>
  <si>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</si>
  <si>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</si>
  <si>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</si>
  <si>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</si>
  <si>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</si>
  <si>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</si>
  <si>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</si>
  <si>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</si>
  <si>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</si>
  <si>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</si>
  <si>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</si>
  <si>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</si>
  <si>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</si>
  <si>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</si>
  <si>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</si>
  <si>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</si>
  <si>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</si>
  <si>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</si>
  <si>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</si>
  <si>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</si>
  <si>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</si>
  <si>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</si>
  <si>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</si>
  <si>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</si>
  <si>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</si>
  <si>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</si>
  <si>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</si>
  <si>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</si>
  <si>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</si>
  <si>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</si>
  <si>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</si>
  <si>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</si>
  <si>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</si>
  <si>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</si>
  <si>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</si>
  <si>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</si>
  <si>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</si>
  <si>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</si>
  <si>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</si>
  <si>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</si>
  <si>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</si>
  <si>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</si>
  <si>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</si>
  <si>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</si>
  <si>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</si>
  <si>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</si>
  <si>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</si>
  <si>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</si>
  <si>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</si>
  <si>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</si>
  <si>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</si>
  <si>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</si>
  <si>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</si>
  <si>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</si>
  <si>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</si>
  <si>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</si>
  <si>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</si>
  <si>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</si>
  <si>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</si>
  <si>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</si>
  <si>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</si>
  <si>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</si>
  <si>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</si>
  <si>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</si>
  <si>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</si>
  <si>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</si>
  <si>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</si>
  <si>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</si>
  <si>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</si>
  <si>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</si>
  <si>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</si>
  <si>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</si>
  <si>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</si>
  <si>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</si>
  <si>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</si>
  <si>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</si>
  <si>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</si>
  <si>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</si>
  <si>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</si>
  <si>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</si>
  <si>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</si>
  <si>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</si>
  <si>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</si>
  <si>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</si>
  <si>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</si>
  <si>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</si>
  <si>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</si>
  <si>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</si>
  <si>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</si>
  <si>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</si>
  <si>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</si>
  <si>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</si>
  <si>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</si>
  <si>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</si>
  <si>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</si>
  <si>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</si>
  <si>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</si>
  <si>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</si>
  <si>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</si>
  <si>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</si>
  <si>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</si>
  <si>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</si>
  <si>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</si>
  <si>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</si>
  <si>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</si>
  <si>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</si>
  <si>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</si>
  <si>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</si>
  <si>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</si>
  <si>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</si>
  <si>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</si>
  <si>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</si>
  <si>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</si>
  <si>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</si>
  <si>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</si>
  <si>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</si>
  <si>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</si>
  <si>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</si>
  <si>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</si>
  <si>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</si>
  <si>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</si>
  <si>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</si>
  <si>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</si>
  <si>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</si>
  <si>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</si>
  <si>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</si>
  <si>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</si>
  <si>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</si>
  <si>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</si>
  <si>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</si>
  <si>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</si>
  <si>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</si>
  <si>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</si>
  <si>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</si>
  <si>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</si>
  <si>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</si>
  <si>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</si>
  <si>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</si>
  <si>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</si>
  <si>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</si>
  <si>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</si>
  <si>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</si>
  <si>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</si>
  <si>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</si>
  <si>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</si>
  <si>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</si>
  <si>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</si>
  <si>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</si>
  <si>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</si>
  <si>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</si>
  <si>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</si>
  <si>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</si>
  <si>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</si>
  <si>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</si>
  <si>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</si>
  <si>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</si>
  <si>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</si>
  <si>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</si>
  <si>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</si>
  <si>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</si>
  <si>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</si>
  <si>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</si>
  <si>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</si>
  <si>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</si>
  <si>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</si>
  <si>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</si>
  <si>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</si>
  <si>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</si>
  <si>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</si>
  <si>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</si>
  <si>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</si>
  <si>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</si>
  <si>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</si>
  <si>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</si>
  <si>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</si>
  <si>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</si>
  <si>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</si>
  <si>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</si>
  <si>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</si>
  <si>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</si>
  <si>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</si>
  <si>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</si>
  <si>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</si>
  <si>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</si>
  <si>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</si>
  <si>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</si>
  <si>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</si>
  <si>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</si>
  <si>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</si>
  <si>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</si>
  <si>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</si>
  <si>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</si>
  <si>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</si>
  <si>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</si>
  <si>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</si>
  <si>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</si>
  <si>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</si>
  <si>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</si>
  <si>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</si>
  <si>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</si>
  <si>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</si>
  <si>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</si>
  <si>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</si>
  <si>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</si>
  <si>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</si>
  <si>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</si>
  <si>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</si>
  <si>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</si>
  <si>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</si>
  <si>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</si>
  <si>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</si>
  <si>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</si>
  <si>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</si>
  <si>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</si>
  <si>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</si>
  <si>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</si>
  <si>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</si>
  <si>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</si>
  <si>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</si>
  <si>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</si>
  <si>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</si>
  <si>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</si>
  <si>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</si>
  <si>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</si>
  <si>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</si>
  <si>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</si>
  <si>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</si>
  <si>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</si>
  <si>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</si>
  <si>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</si>
  <si>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</si>
  <si>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</si>
  <si>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</si>
  <si>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</si>
  <si>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</si>
  <si>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</si>
  <si>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</si>
  <si>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</si>
  <si>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</si>
  <si>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</si>
  <si>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</si>
  <si>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</si>
  <si>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</si>
  <si>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</si>
  <si>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</si>
  <si>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</si>
  <si>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</si>
  <si>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</si>
  <si>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</si>
  <si>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</si>
  <si>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</si>
  <si>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</si>
  <si>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</si>
  <si>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</si>
  <si>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</si>
  <si>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</si>
  <si>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</si>
  <si>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</si>
  <si>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</si>
  <si>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</si>
  <si>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</si>
  <si>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</si>
  <si>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</si>
  <si>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</si>
  <si>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</si>
  <si>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</si>
  <si>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</si>
  <si>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</si>
  <si>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</si>
  <si>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</si>
  <si>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</si>
  <si>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</si>
  <si>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</si>
  <si>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</si>
  <si>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</si>
  <si>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</si>
  <si>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</si>
  <si>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</si>
  <si>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</si>
  <si>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</si>
  <si>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</si>
  <si>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</si>
  <si>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</si>
  <si>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</si>
  <si>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</si>
  <si>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</si>
  <si>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</si>
  <si>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</si>
  <si>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</si>
  <si>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</si>
  <si>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</si>
  <si>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</si>
  <si>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</si>
  <si>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</si>
  <si>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</si>
  <si>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</si>
  <si>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</si>
  <si>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</si>
  <si>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</si>
  <si>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</si>
  <si>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</si>
  <si>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</si>
  <si>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</si>
  <si>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</si>
  <si>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</si>
  <si>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</si>
  <si>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</si>
  <si>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</si>
  <si>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</si>
  <si>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</si>
  <si>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</si>
  <si>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</si>
  <si>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</si>
  <si>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</si>
  <si>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</si>
  <si>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</si>
  <si>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</si>
  <si>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</si>
  <si>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</si>
  <si>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</si>
  <si>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</si>
  <si>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</si>
  <si>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</si>
  <si>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</si>
  <si>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</si>
  <si>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</si>
  <si>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</si>
  <si>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</si>
  <si>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</si>
  <si>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</si>
  <si>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</si>
  <si>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</si>
  <si>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</si>
  <si>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</si>
  <si>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</si>
  <si>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</si>
  <si>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</si>
  <si>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</si>
  <si>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</si>
  <si>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</si>
  <si>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</si>
  <si>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</si>
  <si>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</si>
  <si>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</si>
  <si>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</si>
  <si>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</si>
  <si>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</si>
  <si>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</si>
  <si>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</si>
  <si>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</si>
  <si>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</si>
  <si>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</si>
  <si>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</si>
  <si>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</si>
  <si>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</si>
  <si>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</si>
  <si>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</si>
  <si>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</si>
  <si>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</si>
  <si>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</si>
  <si>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</si>
  <si>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</si>
  <si>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</si>
  <si>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</si>
  <si>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</si>
  <si>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</si>
  <si>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</si>
  <si>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</si>
  <si>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</si>
  <si>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</si>
  <si>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</si>
  <si>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</si>
  <si>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</si>
  <si>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</si>
  <si>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</si>
  <si>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</si>
  <si>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</si>
  <si>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</si>
  <si>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</si>
  <si>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</si>
  <si>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</si>
  <si>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</si>
  <si>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</si>
  <si>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</si>
  <si>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</si>
  <si>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</si>
  <si>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</si>
  <si>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</si>
  <si>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</si>
  <si>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</si>
  <si>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</si>
  <si>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</si>
  <si>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</si>
  <si>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</si>
  <si>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</si>
  <si>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</si>
  <si>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</si>
  <si>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</si>
  <si>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</si>
  <si>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</si>
  <si>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</si>
  <si>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</si>
  <si>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</si>
  <si>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</si>
  <si>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</si>
  <si>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</si>
  <si>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</si>
  <si>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</si>
  <si>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</si>
  <si>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</si>
  <si>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</si>
  <si>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</si>
  <si>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</si>
  <si>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</si>
  <si>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</si>
  <si>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</si>
  <si>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</si>
  <si>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</si>
  <si>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</si>
  <si>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</si>
  <si>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</si>
  <si>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</si>
  <si>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</si>
  <si>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</si>
  <si>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</si>
  <si>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</si>
  <si>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</si>
  <si>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</si>
  <si>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</si>
  <si>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</si>
  <si>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</si>
  <si>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</si>
  <si>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</si>
  <si>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</si>
  <si>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</si>
  <si>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</si>
  <si>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</si>
  <si>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</si>
  <si>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</si>
  <si>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</si>
  <si>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</si>
  <si>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</si>
  <si>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</si>
  <si>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</si>
  <si>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</si>
  <si>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</si>
  <si>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</si>
  <si>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</si>
  <si>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</si>
  <si>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</si>
  <si>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</si>
  <si>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</si>
  <si>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</si>
  <si>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</si>
  <si>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</si>
  <si>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</si>
  <si>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</si>
  <si>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</si>
  <si>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</si>
  <si>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</si>
  <si>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</si>
  <si>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</si>
  <si>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</si>
  <si>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</si>
  <si>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</si>
  <si>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</si>
  <si>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</si>
  <si>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</si>
  <si>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</si>
  <si>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</si>
  <si>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</si>
  <si>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</si>
  <si>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</si>
  <si>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</si>
  <si>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</si>
  <si>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</si>
  <si>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</si>
  <si>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</si>
  <si>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</si>
  <si>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</si>
  <si>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</si>
  <si>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</si>
  <si>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</si>
  <si>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</si>
  <si>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</si>
  <si>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</si>
  <si>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</si>
  <si>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</si>
  <si>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</si>
  <si>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</si>
  <si>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</si>
  <si>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</si>
  <si>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</si>
  <si>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</si>
  <si>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</si>
  <si>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</si>
  <si>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</si>
  <si>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</si>
  <si>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</si>
  <si>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</si>
  <si>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</si>
  <si>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</si>
  <si>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</si>
  <si>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</si>
  <si>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</si>
  <si>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</si>
  <si>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</si>
  <si>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</si>
  <si>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</si>
  <si>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</si>
  <si>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</si>
  <si>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</si>
  <si>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</si>
  <si>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</si>
  <si>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</si>
  <si>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</si>
  <si>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</si>
  <si>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</si>
  <si>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</si>
  <si>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</si>
  <si>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</si>
  <si>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</si>
  <si>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</si>
  <si>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</si>
  <si>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</si>
  <si>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</si>
  <si>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</si>
  <si>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</si>
  <si>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</si>
  <si>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</si>
  <si>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</si>
  <si>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</si>
  <si>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</si>
  <si>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</si>
  <si>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</si>
  <si>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</si>
  <si>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</si>
  <si>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</si>
  <si>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</si>
  <si>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</si>
  <si>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</si>
  <si>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</si>
  <si>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</si>
  <si>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</si>
  <si>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</si>
  <si>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</si>
  <si>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</si>
  <si>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</si>
  <si>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</si>
  <si>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</si>
  <si>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</si>
  <si>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</si>
  <si>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</si>
  <si>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</si>
  <si>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</si>
  <si>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</si>
  <si>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</si>
  <si>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</si>
  <si>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</si>
  <si>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</si>
  <si>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</si>
  <si>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</si>
  <si>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</si>
  <si>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</si>
  <si>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</si>
  <si>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</si>
  <si>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</si>
  <si>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</si>
  <si>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</si>
  <si>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</si>
  <si>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</si>
  <si>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</si>
  <si>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</si>
  <si>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</si>
  <si>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</si>
  <si>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</si>
  <si>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</si>
  <si>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</si>
  <si>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</si>
  <si>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</si>
  <si>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</si>
  <si>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</si>
  <si>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</si>
  <si>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</si>
  <si>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</si>
  <si>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</si>
  <si>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</si>
  <si>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</si>
  <si>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</si>
  <si>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</si>
  <si>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</si>
  <si>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</si>
  <si>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</si>
  <si>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</si>
  <si>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</si>
  <si>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</si>
  <si>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</si>
  <si>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</si>
  <si>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</si>
  <si>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</si>
  <si>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</si>
  <si>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</si>
  <si>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</si>
  <si>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</si>
  <si>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</si>
  <si>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</si>
  <si>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</si>
  <si>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</si>
  <si>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</si>
  <si>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</si>
  <si>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</si>
  <si>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</si>
  <si>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</si>
  <si>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</si>
  <si>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</si>
  <si>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</si>
  <si>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</si>
  <si>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</si>
  <si>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</si>
  <si>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</si>
  <si>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</si>
  <si>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</si>
  <si>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</si>
  <si>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</si>
  <si>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</si>
  <si>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</si>
  <si>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</si>
  <si>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</si>
  <si>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</si>
  <si>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</si>
  <si>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</si>
  <si>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</si>
  <si>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</si>
  <si>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</si>
  <si>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</si>
  <si>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</si>
  <si>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</si>
  <si>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</si>
  <si>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</si>
  <si>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</si>
  <si>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</si>
  <si>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</si>
  <si>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</si>
  <si>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</si>
  <si>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</si>
  <si>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</si>
  <si>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</si>
  <si>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</si>
  <si>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</si>
  <si>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</si>
  <si>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</si>
  <si>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</si>
  <si>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</si>
  <si>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</si>
  <si>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</si>
  <si>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</si>
  <si>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</si>
  <si>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</si>
  <si>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</si>
  <si>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</si>
  <si>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</si>
  <si>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</si>
  <si>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</si>
  <si>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</si>
  <si>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</si>
  <si>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</si>
  <si>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</si>
  <si>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</si>
  <si>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</si>
  <si>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</si>
  <si>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</si>
  <si>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</si>
  <si>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</si>
  <si>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</si>
  <si>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</si>
  <si>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</si>
  <si>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</si>
  <si>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</si>
  <si>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</si>
  <si>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</si>
  <si>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</si>
  <si>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</si>
  <si>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</si>
  <si>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</si>
  <si>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</si>
  <si>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</si>
  <si>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</si>
  <si>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</si>
  <si>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</si>
  <si>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</si>
  <si>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</si>
  <si>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</si>
  <si>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</si>
  <si>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</si>
  <si>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</si>
  <si>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</si>
  <si>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</si>
  <si>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</si>
  <si>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</si>
  <si>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</si>
  <si>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</si>
  <si>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</si>
  <si>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</si>
  <si>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</si>
  <si>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</si>
  <si>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</si>
  <si>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</si>
  <si>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</si>
  <si>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</si>
  <si>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</si>
  <si>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</si>
  <si>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</si>
  <si>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</si>
  <si>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</si>
  <si>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</si>
  <si>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</si>
  <si>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</si>
  <si>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</si>
  <si>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</si>
  <si>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</si>
  <si>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</si>
  <si>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</si>
  <si>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</si>
  <si>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</si>
  <si>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</si>
  <si>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</si>
  <si>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</si>
  <si>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</si>
  <si>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</si>
  <si>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</si>
  <si>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</si>
  <si>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</si>
  <si>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</si>
  <si>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</si>
  <si>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</si>
  <si>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</si>
  <si>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</si>
  <si>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</si>
  <si>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</si>
  <si>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</si>
  <si>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</si>
  <si>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</si>
  <si>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</si>
  <si>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</si>
  <si>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</si>
  <si>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</si>
  <si>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</si>
  <si>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</si>
  <si>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</si>
  <si>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</si>
  <si>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</si>
  <si>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</si>
  <si>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</si>
  <si>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</si>
  <si>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</si>
  <si>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</si>
  <si>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</si>
  <si>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</si>
  <si>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</si>
  <si>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</si>
  <si>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</si>
  <si>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</si>
  <si>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</si>
  <si>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</si>
  <si>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</si>
  <si>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</si>
  <si>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</si>
  <si>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</si>
  <si>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</si>
  <si>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</si>
  <si>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</si>
  <si>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</si>
  <si>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</si>
  <si>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</si>
  <si>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</si>
  <si>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</si>
  <si>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</si>
  <si>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</si>
  <si>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</si>
  <si>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</si>
  <si>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</si>
  <si>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</si>
  <si>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</si>
  <si>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</si>
  <si>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</si>
  <si>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</si>
  <si>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</si>
  <si>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</si>
  <si>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</si>
  <si>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</si>
  <si>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</si>
  <si>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</si>
  <si>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</si>
  <si>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</si>
  <si>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</si>
  <si>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</si>
  <si>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</si>
  <si>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</si>
  <si>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</si>
  <si>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</si>
  <si>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</si>
  <si>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</si>
  <si>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</si>
  <si>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</si>
  <si>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</si>
  <si>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</si>
  <si>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</si>
  <si>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</si>
  <si>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</si>
  <si>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</si>
  <si>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</si>
  <si>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</si>
  <si>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</si>
  <si>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</si>
  <si>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</si>
  <si>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</si>
  <si>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</si>
  <si>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</si>
  <si>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</si>
  <si>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</si>
  <si>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</si>
  <si>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</si>
  <si>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</si>
  <si>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</si>
  <si>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</si>
  <si>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</si>
  <si>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</si>
  <si>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</si>
  <si>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</si>
  <si>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</si>
  <si>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</si>
  <si>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</si>
  <si>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</si>
  <si>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</si>
  <si>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</si>
  <si>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</si>
  <si>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</si>
  <si>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</si>
  <si>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</si>
  <si>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</si>
  <si>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</si>
  <si>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</si>
  <si>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</si>
  <si>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</si>
  <si>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</si>
  <si>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</si>
  <si>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</si>
  <si>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</si>
  <si>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</si>
  <si>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</si>
  <si>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</si>
  <si>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</si>
  <si>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</si>
  <si>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</si>
  <si>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</si>
  <si>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</si>
  <si>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</si>
  <si>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</si>
  <si>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</si>
  <si>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</si>
  <si>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</si>
  <si>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</si>
  <si>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</si>
  <si>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</si>
  <si>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</si>
  <si>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</si>
  <si>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</si>
  <si>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</si>
  <si>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</si>
  <si>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</si>
  <si>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</si>
  <si>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</si>
  <si>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</si>
  <si>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</si>
  <si>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</si>
  <si>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</si>
  <si>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</si>
  <si>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</si>
  <si>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</si>
  <si>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</si>
  <si>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</si>
  <si>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</si>
  <si>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</si>
  <si>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</si>
  <si>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</si>
  <si>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</si>
  <si>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</si>
  <si>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</si>
  <si>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</si>
  <si>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</si>
  <si>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</si>
  <si>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</si>
  <si>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</si>
  <si>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</si>
  <si>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</si>
  <si>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</si>
  <si>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</si>
  <si>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</si>
  <si>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</si>
  <si>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</si>
  <si>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</si>
  <si>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</si>
  <si>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</si>
  <si>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</si>
  <si>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</si>
  <si>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</si>
  <si>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</si>
  <si>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</si>
  <si>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</si>
  <si>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</si>
  <si>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</si>
  <si>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</si>
  <si>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</si>
  <si>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</si>
  <si>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</si>
  <si>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</si>
  <si>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</si>
  <si>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</si>
  <si>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</si>
  <si>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</si>
  <si>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</si>
  <si>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</si>
  <si>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</si>
  <si>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</si>
  <si>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</si>
  <si>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</si>
  <si>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</si>
  <si>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</si>
  <si>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</si>
  <si>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</si>
  <si>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</si>
  <si>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</si>
  <si>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</si>
  <si>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</si>
  <si>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</si>
  <si>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</si>
  <si>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</si>
  <si>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</si>
  <si>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</si>
  <si>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</si>
  <si>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</si>
  <si>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</si>
  <si>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</si>
  <si>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</si>
  <si>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</si>
  <si>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</si>
  <si>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</si>
  <si>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</si>
  <si>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</si>
  <si>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</si>
  <si>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</si>
  <si>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</si>
  <si>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</si>
  <si>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</si>
  <si>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</si>
  <si>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</si>
  <si>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</si>
  <si>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</si>
  <si>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</si>
  <si>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</si>
  <si>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</si>
  <si>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</si>
  <si>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</si>
  <si>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</si>
  <si>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</si>
  <si>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</si>
  <si>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</si>
  <si>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</si>
  <si>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</si>
  <si>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</si>
  <si>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</si>
  <si>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</si>
  <si>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</si>
  <si>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</si>
  <si>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</si>
  <si>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</si>
  <si>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</si>
  <si>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</si>
  <si>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</si>
  <si>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</si>
  <si>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</si>
  <si>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</si>
  <si>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</si>
  <si>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</si>
  <si>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</si>
  <si>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</si>
  <si>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</si>
  <si>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</si>
  <si>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</si>
  <si>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</si>
  <si>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</si>
  <si>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</si>
  <si>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</si>
  <si>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</si>
  <si>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</si>
  <si>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</si>
  <si>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</si>
  <si>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</si>
  <si>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</si>
  <si>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</si>
  <si>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</si>
  <si>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</si>
  <si>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</si>
  <si>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</si>
  <si>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</si>
  <si>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</si>
  <si>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</si>
  <si>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</si>
  <si>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</si>
  <si>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</si>
  <si>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</si>
  <si>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</si>
  <si>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</si>
  <si>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</si>
  <si>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</si>
  <si>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</si>
  <si>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</si>
  <si>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</si>
  <si>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</si>
  <si>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</si>
  <si>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</si>
  <si>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</si>
  <si>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</si>
  <si>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</si>
  <si>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</si>
  <si>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</si>
  <si>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</si>
  <si>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</si>
  <si>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</si>
  <si>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</si>
  <si>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</si>
  <si>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</si>
  <si>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</si>
  <si>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</si>
  <si>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</si>
  <si>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</si>
  <si>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</si>
  <si>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</si>
  <si>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</si>
  <si>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</si>
  <si>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</si>
  <si>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</si>
  <si>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</si>
  <si>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</si>
  <si>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</si>
  <si>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</si>
  <si>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</si>
  <si>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</si>
  <si>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</si>
  <si>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</si>
  <si>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</si>
  <si>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</si>
  <si>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</si>
  <si>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</si>
  <si>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</si>
  <si>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</si>
  <si>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</si>
  <si>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</si>
  <si>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</si>
  <si>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</si>
  <si>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</si>
  <si>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</si>
  <si>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</si>
  <si>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</si>
  <si>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</si>
  <si>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</si>
  <si>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</si>
  <si>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</si>
  <si>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</si>
  <si>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</si>
  <si>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</si>
  <si>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</si>
  <si>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</si>
  <si>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</si>
  <si>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</si>
  <si>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</si>
  <si>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</si>
  <si>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</si>
  <si>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</si>
  <si>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</si>
  <si>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</si>
  <si>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</si>
  <si>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</si>
  <si>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</si>
  <si>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</si>
  <si>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</si>
  <si>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</si>
  <si>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</si>
  <si>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</si>
  <si>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</si>
  <si>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</si>
  <si>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</si>
  <si>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</si>
  <si>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</si>
  <si>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</si>
  <si>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</si>
  <si>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</si>
  <si>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</si>
  <si>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</si>
  <si>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</si>
  <si>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</si>
  <si>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</si>
  <si>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</si>
  <si>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</si>
  <si>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</si>
  <si>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</si>
  <si>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</si>
  <si>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</si>
  <si>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</si>
  <si>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</si>
  <si>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</si>
  <si>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</si>
  <si>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</si>
  <si>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</si>
  <si>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</si>
  <si>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</si>
  <si>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</si>
  <si>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</si>
  <si>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</si>
  <si>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</si>
  <si>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</si>
  <si>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</si>
  <si>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</si>
  <si>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</si>
  <si>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</si>
  <si>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</si>
  <si>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</si>
  <si>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</si>
  <si>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</si>
  <si>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</si>
  <si>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</si>
  <si>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</si>
  <si>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</si>
  <si>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</si>
  <si>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</si>
  <si>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</si>
  <si>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</si>
  <si>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</si>
  <si>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</si>
  <si>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</si>
  <si>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</si>
  <si>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</si>
  <si>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</si>
  <si>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</si>
  <si>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</si>
  <si>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</si>
  <si>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</si>
  <si>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</si>
  <si>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</si>
  <si>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</si>
  <si>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</si>
  <si>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</si>
  <si>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</si>
  <si>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</si>
  <si>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</si>
  <si>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</si>
  <si>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</si>
  <si>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</si>
  <si>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</si>
  <si>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</si>
  <si>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</si>
  <si>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</si>
  <si>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</si>
  <si>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</si>
  <si>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</si>
  <si>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</si>
  <si>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</si>
  <si>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</si>
  <si>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</si>
  <si>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</si>
  <si>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</si>
  <si>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</si>
  <si>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</si>
  <si>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</si>
  <si>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</si>
  <si>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</si>
  <si>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</si>
  <si>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</si>
  <si>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</si>
  <si>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</si>
  <si>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</si>
  <si>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</si>
  <si>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</si>
  <si>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</si>
  <si>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</si>
  <si>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</si>
  <si>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</si>
  <si>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</si>
  <si>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</si>
  <si>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</si>
  <si>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</si>
  <si>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</si>
  <si>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</si>
  <si>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</si>
  <si>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</si>
  <si>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</si>
  <si>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</si>
  <si>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</si>
  <si>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</si>
  <si>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</si>
  <si>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</si>
  <si>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</si>
  <si>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</si>
  <si>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</si>
  <si>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</si>
  <si>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</si>
  <si>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</si>
  <si>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</si>
  <si>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</si>
  <si>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</si>
  <si>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</si>
  <si>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</si>
  <si>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</si>
  <si>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</si>
  <si>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</si>
  <si>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</si>
  <si>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</si>
  <si>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</si>
  <si>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</si>
  <si>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</si>
  <si>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</si>
  <si>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</si>
  <si>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</si>
  <si>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</si>
  <si>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</si>
  <si>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</si>
  <si>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</si>
  <si>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</si>
  <si>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</si>
  <si>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</si>
  <si>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</si>
  <si>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</si>
  <si>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</si>
  <si>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</si>
  <si>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</si>
  <si>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</si>
  <si>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</si>
  <si>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</si>
  <si>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</si>
  <si>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</si>
  <si>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</si>
  <si>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</si>
  <si>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</si>
  <si>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</si>
  <si>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</si>
  <si>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</si>
  <si>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</si>
  <si>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</si>
  <si>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</si>
  <si>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</si>
  <si>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</si>
  <si>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</si>
  <si>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</si>
  <si>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</si>
  <si>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</si>
  <si>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</si>
  <si>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</si>
  <si>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</si>
  <si>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</si>
  <si>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</si>
  <si>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</si>
  <si>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</si>
  <si>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</si>
  <si>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</si>
  <si>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</si>
  <si>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</si>
  <si>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</si>
  <si>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</si>
  <si>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</si>
  <si>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</si>
  <si>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</si>
  <si>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</si>
  <si>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</si>
  <si>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</si>
  <si>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</si>
  <si>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</si>
  <si>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</si>
  <si>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</si>
  <si>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</si>
  <si>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</si>
  <si>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</si>
  <si>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</si>
  <si>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</si>
  <si>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</si>
  <si>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</si>
  <si>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</si>
  <si>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</si>
  <si>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</si>
  <si>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</si>
  <si>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</si>
  <si>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</si>
  <si>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</si>
  <si>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</si>
  <si>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</si>
  <si>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</si>
  <si>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</si>
  <si>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</si>
  <si>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</si>
  <si>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</si>
  <si>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</si>
  <si>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</si>
  <si>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</si>
  <si>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</si>
  <si>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</si>
  <si>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</si>
  <si>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</si>
  <si>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</si>
  <si>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</si>
  <si>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</si>
  <si>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</si>
  <si>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</si>
  <si>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</si>
  <si>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</si>
  <si>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</si>
  <si>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</si>
  <si>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</si>
  <si>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</si>
  <si>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</si>
  <si>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</si>
  <si>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</si>
  <si>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</si>
  <si>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</si>
  <si>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</si>
  <si>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</si>
  <si>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</si>
  <si>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</si>
  <si>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</si>
  <si>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</si>
  <si>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</si>
  <si>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</si>
  <si>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</si>
  <si>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</si>
  <si>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</si>
  <si>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</si>
  <si>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</si>
  <si>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</si>
  <si>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</si>
  <si>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</si>
  <si>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</si>
  <si>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</si>
  <si>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</si>
  <si>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</si>
  <si>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</si>
  <si>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</si>
  <si>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</si>
  <si>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</si>
  <si>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</si>
  <si>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</si>
  <si>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</si>
  <si>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</si>
  <si>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</si>
  <si>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</si>
  <si>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</si>
  <si>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</si>
  <si>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</si>
  <si>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</si>
  <si>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</si>
  <si>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</si>
  <si>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</si>
  <si>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</si>
  <si>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</si>
  <si>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</si>
  <si>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</si>
  <si>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</si>
  <si>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</si>
  <si>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</si>
  <si>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</si>
  <si>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</si>
  <si>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</si>
  <si>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</si>
  <si>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</si>
  <si>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</si>
  <si>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</si>
  <si>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</si>
  <si>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</si>
  <si>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</si>
  <si>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</si>
  <si>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</si>
  <si>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</si>
  <si>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</si>
  <si>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</si>
  <si>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</si>
  <si>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</si>
  <si>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</si>
  <si>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</si>
  <si>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</si>
  <si>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</si>
  <si>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</si>
  <si>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</si>
  <si>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</si>
  <si>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</si>
  <si>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</si>
  <si>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</si>
  <si>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</si>
  <si>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</si>
  <si>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</si>
  <si>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</si>
  <si>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</si>
  <si>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</si>
  <si>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</si>
  <si>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</si>
  <si>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</si>
  <si>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</si>
  <si>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</si>
  <si>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</si>
  <si>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</si>
  <si>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</si>
  <si>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</si>
  <si>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</si>
  <si>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</si>
  <si>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</si>
  <si>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</si>
  <si>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</si>
  <si>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</si>
  <si>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</si>
  <si>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</si>
  <si>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</si>
  <si>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</si>
  <si>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</si>
  <si>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</si>
  <si>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</si>
  <si>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</si>
  <si>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</si>
  <si>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</si>
  <si>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</si>
  <si>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</si>
  <si>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</si>
  <si>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</si>
  <si>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</si>
  <si>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</si>
  <si>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</si>
  <si>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</si>
  <si>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</si>
  <si>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</si>
  <si>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</si>
  <si>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</si>
  <si>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</si>
  <si>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</si>
  <si>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</si>
  <si>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</si>
  <si>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</si>
  <si>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</si>
  <si>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</si>
  <si>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</si>
  <si>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</si>
  <si>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</si>
  <si>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</si>
  <si>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</si>
  <si>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</si>
  <si>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</si>
  <si>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</si>
  <si>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</si>
  <si>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</si>
  <si>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</si>
  <si>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</si>
  <si>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</si>
  <si>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</si>
  <si>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</si>
  <si>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</si>
  <si>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</si>
  <si>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</si>
  <si>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</si>
  <si>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</si>
  <si>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</si>
  <si>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</si>
  <si>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</si>
  <si>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</si>
  <si>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</si>
  <si>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</si>
  <si>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</si>
  <si>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</si>
  <si>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</si>
  <si>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</si>
  <si>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</si>
  <si>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</si>
  <si>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</si>
  <si>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</si>
  <si>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</si>
  <si>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</si>
  <si>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</si>
  <si>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</si>
  <si>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</si>
  <si>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</si>
  <si>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</si>
  <si>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</si>
  <si>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</si>
  <si>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</si>
  <si>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</si>
  <si>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</si>
  <si>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</si>
  <si>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</si>
  <si>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</si>
  <si>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</si>
  <si>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</si>
  <si>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</si>
  <si>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</si>
  <si>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</si>
  <si>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</si>
  <si>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</si>
  <si>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</si>
  <si>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</si>
  <si>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</si>
  <si>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</si>
  <si>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</si>
  <si>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</si>
  <si>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</si>
  <si>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</si>
  <si>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</si>
  <si>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</si>
  <si>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</si>
  <si>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</si>
  <si>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</si>
  <si>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</si>
  <si>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</si>
  <si>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</si>
  <si>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</si>
  <si>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</si>
  <si>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</si>
  <si>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</si>
  <si>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</si>
  <si>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</si>
  <si>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</si>
  <si>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</si>
  <si>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</si>
  <si>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</si>
  <si>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</si>
  <si>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</si>
  <si>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</si>
  <si>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</si>
  <si>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</si>
  <si>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</si>
  <si>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</si>
  <si>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</si>
  <si>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</si>
  <si>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</si>
  <si>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</si>
  <si>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</si>
  <si>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</si>
  <si>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</si>
  <si>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</si>
  <si>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</si>
  <si>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</si>
  <si>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</si>
  <si>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</si>
  <si>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</si>
  <si>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</si>
  <si>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</si>
  <si>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</si>
  <si>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</si>
  <si>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</si>
  <si>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</si>
  <si>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</si>
  <si>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</si>
  <si>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</si>
  <si>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</si>
  <si>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</si>
  <si>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</si>
  <si>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</si>
  <si>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</si>
  <si>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</si>
  <si>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</si>
  <si>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</si>
  <si>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</si>
  <si>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</si>
  <si>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</si>
  <si>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</si>
  <si>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</si>
  <si>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</si>
  <si>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</si>
  <si>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</si>
  <si>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</si>
  <si>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</si>
  <si>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</si>
  <si>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</si>
  <si>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</si>
  <si>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</si>
  <si>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</si>
  <si>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</si>
  <si>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</si>
  <si>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</si>
  <si>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</si>
  <si>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</si>
  <si>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</si>
  <si>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</si>
  <si>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</si>
  <si>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</si>
  <si>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</si>
  <si>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</si>
  <si>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</si>
  <si>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</si>
  <si>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</si>
  <si>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</si>
  <si>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</si>
  <si>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</si>
  <si>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</si>
  <si>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</si>
  <si>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</si>
  <si>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</si>
  <si>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</si>
  <si>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</si>
  <si>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</si>
  <si>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</si>
  <si>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</si>
  <si>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</si>
  <si>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</si>
  <si>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</si>
  <si>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</si>
  <si>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</si>
  <si>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</si>
  <si>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</si>
  <si>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</si>
  <si>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</si>
  <si>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</si>
  <si>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</si>
  <si>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</si>
  <si>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</si>
  <si>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</si>
  <si>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</si>
  <si>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</si>
  <si>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</si>
  <si>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</si>
  <si>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</si>
  <si>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</si>
  <si>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</si>
  <si>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</si>
  <si>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</si>
  <si>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</si>
  <si>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</si>
  <si>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</si>
  <si>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</si>
  <si>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</si>
  <si>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</si>
  <si>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</si>
  <si>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</si>
  <si>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</si>
  <si>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</si>
  <si>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</si>
  <si>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</si>
  <si>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</si>
  <si>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</si>
  <si>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</si>
  <si>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</si>
  <si>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</si>
  <si>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</si>
  <si>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</si>
  <si>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</si>
  <si>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</si>
  <si>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</si>
  <si>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</si>
  <si>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</si>
  <si>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</si>
  <si>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</si>
  <si>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</si>
  <si>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</si>
  <si>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</si>
  <si>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</si>
  <si>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</si>
  <si>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</si>
  <si>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</si>
  <si>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</si>
  <si>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</si>
  <si>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</si>
  <si>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</si>
  <si>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</si>
  <si>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</si>
  <si>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</si>
  <si>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</si>
  <si>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</si>
  <si>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</si>
  <si>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</si>
  <si>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</si>
  <si>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</si>
  <si>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</si>
  <si>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</si>
  <si>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</si>
  <si>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</si>
  <si>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</si>
  <si>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</si>
  <si>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</si>
  <si>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</si>
  <si>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</si>
  <si>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</si>
  <si>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</si>
  <si>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</si>
  <si>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</si>
  <si>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</si>
  <si>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</si>
  <si>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</si>
  <si>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</si>
  <si>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</si>
  <si>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</si>
  <si>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</si>
  <si>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</si>
  <si>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</si>
  <si>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</si>
  <si>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</si>
  <si>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</si>
  <si>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</si>
  <si>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</si>
  <si>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</si>
  <si>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</si>
  <si>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</si>
  <si>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</si>
  <si>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</si>
  <si>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</si>
  <si>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</si>
  <si>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</si>
  <si>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</si>
  <si>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</si>
  <si>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</si>
  <si>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</si>
  <si>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</si>
  <si>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</si>
  <si>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</si>
  <si>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</si>
  <si>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</si>
  <si>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</si>
  <si>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</si>
  <si>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</si>
  <si>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</si>
  <si>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</si>
  <si>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</si>
  <si>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</si>
  <si>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</si>
  <si>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</si>
  <si>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</si>
  <si>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</si>
  <si>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</si>
  <si>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</si>
  <si>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</si>
  <si>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</si>
  <si>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</si>
  <si>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</si>
  <si>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</si>
  <si>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</si>
  <si>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</si>
  <si>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</si>
  <si>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</si>
  <si>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</si>
  <si>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</si>
  <si>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</si>
  <si>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</si>
  <si>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</si>
  <si>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</si>
  <si>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</si>
  <si>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</si>
  <si>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</si>
  <si>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</si>
  <si>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</si>
  <si>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</si>
  <si>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</si>
  <si>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</si>
  <si>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</si>
  <si>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</si>
  <si>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</si>
  <si>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</si>
  <si>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</si>
  <si>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</si>
  <si>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</si>
  <si>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</si>
  <si>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</si>
  <si>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</si>
  <si>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</si>
  <si>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</si>
  <si>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</si>
  <si>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</si>
  <si>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</si>
  <si>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</si>
  <si>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</si>
  <si>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</si>
  <si>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</si>
  <si>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</si>
  <si>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</si>
  <si>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</si>
  <si>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</si>
  <si>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</si>
  <si>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</si>
  <si>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</si>
  <si>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</si>
  <si>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</si>
  <si>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</si>
  <si>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</si>
  <si>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</si>
  <si>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</si>
  <si>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</si>
  <si>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</si>
  <si>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</si>
  <si>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</si>
  <si>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</si>
  <si>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</si>
  <si>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</si>
  <si>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</si>
  <si>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</si>
  <si>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</si>
  <si>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</si>
  <si>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</si>
  <si>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</si>
  <si>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</si>
  <si>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</si>
  <si>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</si>
  <si>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</si>
  <si>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</si>
  <si>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</si>
  <si>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</si>
  <si>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</si>
  <si>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</si>
  <si>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</si>
  <si>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</si>
  <si>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</si>
  <si>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</si>
  <si>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</si>
  <si>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</si>
  <si>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</si>
  <si>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</si>
  <si>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</si>
  <si>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</si>
  <si>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</si>
  <si>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</si>
  <si>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</si>
  <si>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</si>
  <si>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</si>
  <si>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</si>
  <si>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</si>
  <si>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</si>
  <si>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</si>
  <si>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</si>
  <si>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</si>
  <si>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</si>
  <si>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</si>
  <si>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</si>
  <si>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</si>
  <si>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</si>
  <si>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</si>
  <si>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</si>
  <si>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</si>
  <si>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</si>
  <si>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</si>
  <si>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</si>
  <si>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</si>
  <si>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</si>
  <si>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</si>
  <si>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</si>
  <si>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</si>
  <si>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</si>
  <si>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</si>
  <si>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</si>
  <si>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</si>
  <si>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</si>
  <si>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</si>
  <si>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</si>
  <si>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</si>
  <si>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</si>
  <si>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</si>
  <si>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</si>
  <si>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</si>
  <si>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</si>
  <si>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</si>
  <si>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</si>
  <si>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</si>
  <si>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</si>
  <si>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</si>
  <si>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</si>
  <si>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</si>
  <si>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</si>
  <si>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</si>
  <si>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</si>
  <si>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</si>
  <si>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</si>
  <si>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</si>
  <si>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</si>
  <si>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</si>
  <si>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</si>
  <si>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</si>
  <si>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</si>
  <si>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</si>
  <si>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</si>
  <si>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</si>
  <si>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</si>
  <si>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</si>
  <si>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</si>
  <si>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</si>
  <si>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</si>
  <si>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</si>
  <si>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</si>
  <si>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</si>
  <si>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</si>
  <si>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</si>
  <si>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</si>
  <si>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</si>
  <si>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</si>
  <si>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</si>
  <si>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</si>
  <si>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</si>
  <si>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</si>
  <si>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</si>
  <si>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</si>
  <si>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</si>
  <si>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</si>
  <si>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</si>
  <si>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</si>
  <si>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</si>
  <si>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</si>
  <si>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</si>
  <si>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</si>
  <si>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</si>
  <si>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</si>
  <si>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</si>
  <si>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</si>
  <si>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</si>
  <si>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</si>
  <si>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</si>
  <si>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</si>
  <si>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</si>
  <si>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</si>
  <si>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</si>
  <si>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</si>
  <si>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</si>
  <si>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</si>
  <si>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</si>
  <si>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</si>
  <si>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</si>
  <si>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</si>
  <si>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</si>
  <si>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</si>
  <si>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</si>
  <si>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</si>
  <si>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</si>
  <si>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</si>
  <si>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</si>
  <si>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</si>
  <si>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</si>
  <si>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</si>
  <si>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</si>
  <si>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</si>
  <si>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</si>
  <si>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</si>
  <si>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</si>
  <si>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</si>
  <si>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</si>
  <si>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</si>
  <si>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</si>
  <si>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</si>
  <si>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</si>
  <si>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</si>
  <si>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</si>
  <si>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</si>
  <si>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</si>
  <si>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</si>
  <si>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</si>
  <si>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</si>
  <si>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</si>
  <si>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</si>
  <si>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</si>
  <si>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</si>
  <si>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</si>
  <si>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</si>
  <si>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</si>
  <si>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</si>
  <si>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</si>
  <si>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</si>
  <si>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</si>
  <si>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</si>
  <si>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</si>
  <si>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</si>
  <si>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</si>
  <si>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</si>
  <si>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</si>
  <si>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</si>
  <si>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</si>
  <si>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</si>
  <si>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</si>
  <si>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</si>
  <si>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</si>
  <si>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</si>
  <si>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</si>
  <si>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</si>
  <si>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</si>
  <si>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</si>
  <si>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</si>
  <si>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</si>
  <si>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</si>
  <si>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</si>
  <si>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</si>
  <si>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</si>
  <si>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</si>
  <si>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</si>
  <si>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</si>
  <si>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</si>
  <si>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</si>
  <si>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</si>
  <si>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</si>
  <si>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</si>
  <si>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</si>
  <si>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</si>
  <si>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</si>
  <si>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</si>
  <si>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</si>
  <si>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</si>
  <si>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</si>
  <si>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</si>
  <si>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</si>
  <si>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</si>
  <si>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</si>
  <si>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</si>
  <si>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</si>
  <si>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</si>
  <si>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</si>
  <si>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</si>
  <si>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</si>
  <si>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</si>
  <si>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</si>
  <si>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</si>
  <si>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</si>
  <si>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</si>
  <si>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</si>
  <si>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</si>
  <si>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</si>
  <si>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</si>
  <si>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</si>
  <si>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</si>
  <si>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</si>
  <si>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</si>
  <si>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</si>
  <si>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</si>
  <si>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</si>
  <si>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</si>
  <si>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</si>
  <si>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</si>
  <si>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</si>
  <si>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</si>
  <si>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</si>
  <si>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</si>
  <si>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</si>
  <si>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</si>
  <si>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</si>
  <si>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</si>
  <si>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</si>
  <si>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</si>
  <si>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</si>
  <si>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</si>
  <si>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</si>
  <si>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</si>
  <si>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</si>
  <si>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</si>
  <si>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</si>
  <si>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</si>
  <si>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</si>
  <si>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</si>
  <si>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</si>
  <si>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</si>
  <si>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</si>
  <si>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</si>
  <si>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</si>
  <si>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</si>
  <si>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</si>
  <si>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</si>
  <si>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</si>
  <si>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</si>
  <si>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</si>
  <si>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</si>
  <si>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</si>
  <si>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</si>
  <si>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</si>
  <si>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</si>
  <si>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</si>
  <si>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</si>
  <si>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</si>
  <si>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</si>
  <si>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</si>
  <si>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</si>
  <si>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</si>
  <si>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</si>
  <si>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</si>
  <si>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</si>
  <si>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</si>
  <si>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</si>
  <si>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</si>
  <si>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</si>
  <si>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</si>
  <si>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</si>
  <si>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</si>
  <si>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</si>
  <si>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</si>
  <si>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</si>
  <si>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</si>
  <si>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</si>
  <si>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</si>
  <si>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</si>
  <si>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</si>
  <si>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</si>
  <si>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</si>
  <si>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</si>
  <si>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</si>
  <si>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</si>
  <si>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</si>
  <si>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</si>
  <si>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</si>
  <si>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</si>
  <si>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</si>
  <si>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</si>
  <si>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</si>
  <si>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</si>
  <si>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</si>
  <si>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</si>
  <si>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</si>
  <si>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</si>
  <si>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</si>
  <si>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</si>
  <si>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</si>
  <si>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</si>
  <si>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</si>
  <si>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</si>
  <si>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</si>
  <si>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</si>
  <si>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</si>
  <si>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</si>
  <si>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</si>
  <si>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</si>
  <si>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</si>
  <si>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</si>
  <si>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</si>
  <si>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</si>
  <si>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</si>
  <si>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</si>
  <si>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</si>
  <si>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</si>
  <si>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</si>
  <si>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</si>
  <si>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</si>
  <si>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</si>
  <si>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</si>
  <si>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</si>
  <si>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</si>
  <si>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</si>
  <si>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</si>
  <si>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</si>
  <si>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</si>
  <si>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</si>
  <si>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</si>
  <si>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</si>
  <si>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</si>
  <si>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</si>
  <si>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</si>
  <si>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</si>
  <si>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</si>
  <si>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</si>
  <si>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</si>
  <si>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</si>
  <si>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</si>
  <si>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</si>
  <si>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</si>
  <si>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</si>
  <si>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</si>
  <si>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</si>
  <si>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</si>
  <si>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</si>
  <si>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</si>
  <si>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</si>
  <si>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</si>
  <si>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</si>
  <si>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</si>
  <si>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</si>
  <si>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</si>
  <si>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</si>
  <si>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</si>
  <si>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</si>
  <si>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</si>
  <si>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</si>
  <si>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</si>
  <si>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</si>
  <si>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</si>
  <si>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</si>
  <si>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</si>
  <si>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</si>
  <si>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</si>
  <si>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</si>
  <si>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</si>
  <si>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</si>
  <si>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</si>
  <si>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</si>
  <si>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</si>
  <si>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</si>
  <si>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</si>
  <si>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</si>
  <si>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</si>
  <si>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</si>
  <si>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</si>
  <si>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</si>
  <si>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</si>
  <si>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</si>
  <si>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</si>
  <si>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</si>
  <si>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</si>
  <si>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</si>
  <si>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</si>
  <si>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</si>
  <si>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</si>
  <si>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</si>
  <si>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</si>
  <si>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</si>
  <si>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</si>
  <si>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</si>
  <si>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</si>
  <si>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</si>
  <si>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</si>
  <si>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</si>
  <si>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</si>
  <si>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</si>
  <si>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</si>
  <si>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</si>
  <si>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</si>
  <si>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</si>
  <si>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</si>
  <si>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</si>
  <si>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</si>
  <si>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</si>
  <si>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</si>
  <si>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</si>
  <si>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</si>
  <si>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</si>
  <si>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</si>
  <si>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</si>
  <si>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</si>
  <si>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</si>
  <si>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</si>
  <si>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</si>
  <si>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</si>
  <si>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</si>
  <si>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</si>
  <si>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</si>
  <si>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</si>
  <si>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</si>
  <si>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</si>
  <si>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</si>
  <si>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</si>
  <si>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</si>
  <si>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</si>
  <si>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</si>
  <si>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</si>
  <si>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</si>
  <si>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</si>
  <si>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</si>
  <si>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</si>
  <si>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</si>
  <si>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</si>
  <si>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</si>
  <si>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</si>
  <si>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</si>
  <si>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</si>
  <si>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</si>
  <si>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</si>
  <si>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</si>
  <si>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</si>
  <si>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</si>
  <si>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</si>
  <si>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</si>
  <si>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</si>
  <si>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</si>
  <si>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</si>
  <si>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</si>
  <si>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</si>
  <si>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</si>
  <si>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</si>
  <si>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</si>
  <si>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</si>
  <si>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</si>
  <si>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</si>
  <si>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</si>
  <si>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</si>
  <si>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</si>
  <si>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</si>
  <si>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</si>
  <si>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</si>
  <si>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</si>
  <si>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</si>
  <si>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</si>
  <si>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</si>
  <si>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</si>
  <si>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</si>
  <si>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</si>
  <si>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</si>
  <si>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</si>
  <si>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</si>
  <si>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</si>
  <si>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</si>
  <si>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</si>
  <si>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</si>
  <si>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</si>
  <si>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</si>
  <si>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</si>
  <si>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</si>
  <si>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</si>
  <si>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</si>
  <si>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</si>
  <si>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</si>
  <si>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</si>
  <si>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</si>
  <si>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</si>
  <si>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</si>
  <si>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</si>
  <si>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</si>
  <si>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</si>
  <si>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</si>
  <si>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</si>
  <si>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</si>
  <si>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</si>
  <si>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</si>
  <si>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</si>
  <si>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</si>
  <si>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</si>
  <si>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</si>
  <si>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</si>
  <si>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</si>
  <si>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</si>
  <si>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</si>
  <si>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</si>
  <si>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</si>
  <si>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</si>
  <si>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</si>
  <si>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</si>
  <si>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</si>
  <si>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</si>
  <si>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</si>
  <si>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</si>
  <si>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</si>
  <si>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</si>
  <si>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</si>
  <si>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</si>
  <si>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</si>
  <si>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</si>
  <si>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</si>
  <si>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</si>
  <si>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</si>
  <si>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</si>
  <si>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</si>
  <si>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</si>
  <si>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</si>
  <si>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</si>
  <si>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</si>
  <si>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</si>
  <si>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</si>
  <si>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</si>
  <si>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</si>
  <si>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</si>
  <si>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</si>
  <si>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</si>
  <si>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</si>
  <si>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</si>
  <si>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</si>
  <si>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</si>
  <si>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</si>
  <si>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</si>
  <si>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</si>
  <si>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</si>
  <si>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</si>
  <si>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</si>
  <si>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</si>
  <si>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</si>
  <si>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</si>
  <si>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</si>
  <si>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</si>
  <si>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</si>
  <si>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</si>
  <si>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</si>
  <si>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</si>
  <si>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</si>
  <si>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</si>
  <si>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</si>
  <si>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</si>
  <si>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</si>
  <si>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</si>
  <si>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</si>
  <si>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</si>
  <si>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</si>
  <si>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</si>
  <si>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</si>
  <si>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</si>
  <si>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</si>
  <si>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</si>
  <si>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</si>
  <si>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</si>
  <si>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</si>
  <si>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</si>
  <si>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</si>
  <si>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</si>
  <si>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</si>
  <si>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</si>
  <si>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</si>
  <si>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</si>
  <si>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</si>
  <si>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</si>
  <si>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</si>
  <si>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</si>
  <si>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</si>
  <si>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</si>
  <si>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</si>
  <si>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</si>
  <si>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</si>
  <si>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</si>
  <si>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</si>
  <si>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</si>
  <si>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</si>
  <si>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</si>
  <si>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</si>
  <si>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</si>
  <si>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</si>
  <si>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</si>
  <si>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</si>
  <si>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</si>
  <si>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</si>
  <si>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</si>
  <si>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</si>
  <si>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</si>
  <si>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</si>
  <si>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</si>
  <si>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</si>
  <si>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</si>
  <si>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</si>
  <si>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</si>
  <si>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</si>
  <si>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</si>
  <si>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</si>
  <si>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</si>
  <si>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</si>
  <si>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</si>
  <si>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</si>
  <si>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</si>
  <si>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</si>
  <si>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</si>
  <si>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</si>
  <si>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</si>
  <si>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</si>
  <si>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</si>
  <si>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</si>
  <si>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</si>
  <si>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</si>
  <si>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</si>
  <si>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</si>
  <si>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</si>
  <si>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</si>
  <si>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</si>
  <si>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</si>
  <si>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</si>
  <si>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</si>
  <si>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</si>
  <si>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</si>
  <si>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</si>
  <si>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</si>
  <si>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</si>
  <si>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</si>
  <si>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</si>
  <si>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</si>
  <si>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</si>
  <si>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</si>
  <si>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</si>
  <si>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</si>
  <si>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</si>
  <si>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</si>
  <si>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</si>
  <si>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</si>
  <si>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</si>
  <si>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</si>
  <si>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</si>
  <si>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</si>
  <si>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</si>
  <si>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</si>
  <si>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</si>
  <si>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</si>
  <si>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</si>
  <si>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</si>
  <si>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</si>
  <si>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</si>
  <si>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</si>
  <si>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</si>
  <si>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</si>
  <si>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</si>
  <si>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</si>
  <si>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</si>
  <si>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</si>
  <si>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</si>
  <si>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</si>
  <si>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</si>
  <si>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</si>
  <si>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</si>
  <si>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</si>
  <si>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</si>
  <si>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</si>
  <si>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</si>
  <si>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</si>
  <si>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</si>
  <si>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</si>
  <si>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</si>
  <si>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</si>
  <si>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</si>
  <si>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</si>
  <si>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</si>
  <si>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</si>
  <si>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</si>
  <si>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</si>
  <si>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</si>
  <si>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</si>
  <si>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</si>
  <si>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</si>
  <si>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</si>
  <si>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</si>
  <si>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</si>
  <si>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</si>
  <si>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</si>
  <si>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</si>
  <si>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</si>
  <si>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</si>
  <si>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</si>
  <si>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</si>
  <si>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</si>
  <si>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</si>
  <si>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</si>
  <si>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</si>
  <si>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</si>
  <si>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</si>
  <si>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</si>
  <si>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</si>
  <si>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</si>
  <si>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</si>
  <si>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</si>
  <si>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</si>
  <si>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</si>
  <si>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</si>
  <si>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</si>
  <si>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</si>
  <si>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</si>
  <si>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</si>
  <si>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</si>
  <si>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</si>
  <si>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</si>
  <si>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</si>
  <si>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</si>
  <si>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</si>
  <si>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</si>
  <si>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</si>
  <si>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</si>
  <si>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</si>
  <si>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</si>
  <si>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</si>
  <si>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</si>
  <si>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</si>
  <si>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</si>
  <si>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</si>
  <si>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</si>
  <si>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</si>
  <si>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</si>
  <si>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</si>
  <si>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</si>
  <si>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</si>
  <si>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</si>
  <si>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</si>
  <si>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</si>
  <si>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</si>
  <si>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</si>
  <si>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</si>
  <si>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</si>
  <si>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</si>
  <si>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</si>
  <si>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</si>
  <si>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</si>
  <si>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</si>
  <si>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</si>
  <si>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</si>
  <si>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</si>
  <si>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</si>
  <si>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</si>
  <si>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</si>
  <si>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</si>
  <si>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</si>
  <si>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</si>
  <si>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</si>
  <si>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</si>
  <si>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</si>
  <si>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</si>
  <si>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</si>
  <si>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</si>
  <si>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</si>
  <si>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</si>
  <si>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</si>
  <si>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</si>
  <si>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</si>
  <si>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</si>
  <si>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</si>
  <si>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</si>
  <si>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</si>
  <si>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</si>
  <si>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</si>
  <si>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</si>
  <si>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</si>
  <si>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</si>
  <si>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</si>
  <si>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</si>
  <si>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</si>
  <si>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</si>
  <si>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</si>
  <si>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</si>
  <si>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</si>
  <si>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</si>
  <si>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</si>
  <si>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</si>
  <si>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</si>
  <si>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</si>
  <si>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</si>
  <si>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</si>
  <si>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</si>
  <si>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</si>
  <si>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</si>
  <si>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</si>
  <si>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</si>
  <si>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</si>
  <si>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</si>
  <si>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</si>
  <si>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</si>
  <si>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</si>
  <si>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</si>
  <si>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</si>
  <si>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</si>
  <si>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</si>
  <si>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</si>
  <si>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</si>
  <si>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</si>
  <si>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</si>
  <si>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</si>
  <si>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</si>
  <si>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</si>
  <si>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</si>
  <si>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</si>
  <si>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</si>
  <si>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</si>
  <si>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</si>
  <si>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</si>
  <si>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</si>
  <si>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</si>
  <si>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</si>
  <si>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</si>
  <si>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</si>
  <si>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</si>
  <si>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</si>
  <si>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</si>
  <si>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</si>
  <si>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</si>
  <si>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</si>
  <si>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</si>
  <si>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</si>
  <si>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</si>
  <si>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</si>
  <si>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</si>
  <si>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</si>
  <si>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</si>
  <si>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</si>
  <si>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</si>
  <si>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</si>
  <si>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</si>
  <si>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</si>
  <si>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</si>
  <si>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</si>
  <si>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</si>
  <si>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</si>
  <si>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</si>
  <si>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</si>
  <si>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</si>
  <si>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</si>
  <si>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</si>
  <si>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</si>
  <si>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</si>
  <si>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</si>
  <si>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</si>
  <si>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</si>
  <si>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</si>
  <si>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</si>
  <si>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</si>
  <si>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</si>
  <si>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</si>
  <si>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</si>
  <si>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</si>
  <si>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</si>
  <si>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</si>
  <si>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</si>
  <si>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</si>
  <si>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</si>
  <si>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</si>
  <si>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</si>
  <si>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</si>
  <si>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</si>
  <si>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</si>
  <si>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</si>
  <si>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</si>
  <si>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</si>
  <si>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</si>
  <si>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</si>
  <si>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</si>
  <si>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</si>
  <si>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</si>
  <si>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</si>
  <si>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</si>
  <si>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</si>
  <si>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</si>
  <si>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</si>
  <si>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</si>
  <si>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</si>
  <si>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</si>
  <si>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</si>
  <si>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</si>
  <si>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</si>
  <si>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</si>
  <si>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</si>
  <si>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</si>
  <si>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</si>
  <si>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</si>
  <si>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</si>
  <si>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</si>
  <si>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</si>
  <si>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</si>
  <si>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</si>
  <si>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</si>
  <si>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</si>
  <si>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</si>
  <si>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</si>
  <si>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</si>
  <si>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</si>
  <si>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</si>
  <si>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</si>
  <si>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</si>
  <si>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</si>
  <si>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</si>
  <si>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</si>
  <si>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</si>
  <si>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</si>
  <si>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</si>
  <si>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</si>
  <si>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</si>
  <si>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</si>
  <si>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</si>
  <si>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</si>
  <si>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</si>
  <si>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</si>
  <si>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</si>
  <si>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</si>
  <si>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</si>
  <si>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</si>
  <si>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</si>
  <si>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</si>
  <si>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</si>
  <si>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</si>
  <si>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</si>
  <si>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</si>
  <si>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</si>
  <si>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</si>
  <si>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</si>
  <si>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</si>
  <si>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</si>
  <si>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</si>
  <si>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</si>
  <si>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</si>
  <si>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</si>
  <si>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</si>
  <si>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</si>
  <si>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</si>
  <si>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</si>
  <si>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</si>
  <si>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</si>
  <si>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</si>
  <si>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</si>
  <si>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</si>
  <si>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</si>
  <si>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</si>
  <si>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</si>
  <si>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</si>
  <si>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</si>
  <si>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</si>
  <si>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</si>
  <si>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</si>
  <si>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</si>
  <si>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</si>
  <si>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</si>
  <si>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</si>
  <si>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</si>
  <si>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</si>
  <si>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</si>
  <si>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</si>
  <si>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</si>
  <si>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</si>
  <si>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</si>
  <si>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</si>
  <si>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</si>
  <si>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</si>
  <si>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</si>
  <si>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</si>
  <si>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</si>
  <si>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</si>
  <si>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</si>
  <si>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</si>
  <si>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</si>
  <si>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</si>
  <si>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</si>
  <si>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</si>
  <si>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</si>
  <si>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</si>
  <si>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</si>
  <si>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</si>
  <si>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</si>
  <si>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</si>
  <si>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</si>
  <si>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</si>
  <si>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</si>
  <si>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</si>
  <si>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</si>
  <si>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</si>
  <si>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</si>
  <si>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</si>
  <si>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</si>
  <si>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</si>
  <si>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</si>
  <si>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</si>
  <si>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</si>
  <si>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</si>
  <si>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</si>
  <si>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</si>
  <si>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</si>
  <si>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</si>
  <si>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</si>
  <si>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</si>
  <si>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</si>
  <si>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</si>
  <si>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</si>
  <si>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</si>
  <si>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</si>
  <si>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</si>
  <si>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</si>
  <si>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</si>
  <si>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</si>
  <si>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</si>
  <si>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</si>
  <si>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</si>
  <si>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</si>
  <si>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</si>
  <si>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</si>
  <si>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</si>
  <si>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</si>
  <si>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</si>
  <si>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</si>
  <si>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</si>
  <si>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</si>
  <si>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</si>
  <si>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</si>
  <si>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</si>
  <si>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</si>
  <si>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</si>
  <si>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</si>
  <si>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</si>
  <si>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</si>
  <si>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</si>
  <si>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</si>
  <si>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</si>
  <si>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</si>
  <si>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</si>
  <si>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</si>
  <si>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</si>
  <si>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</si>
  <si>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</si>
  <si>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</si>
  <si>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</si>
  <si>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</si>
  <si>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</si>
  <si>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</si>
  <si>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</si>
  <si>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</si>
  <si>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</si>
  <si>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</si>
  <si>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</si>
  <si>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</si>
  <si>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</si>
  <si>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</si>
  <si>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</si>
  <si>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</si>
  <si>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</si>
  <si>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</si>
  <si>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</si>
  <si>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</si>
  <si>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</si>
  <si>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</si>
  <si>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</si>
  <si>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</si>
  <si>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</si>
  <si>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</si>
  <si>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</si>
  <si>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</si>
  <si>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</si>
  <si>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</si>
  <si>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</si>
  <si>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</si>
  <si>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</si>
  <si>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</si>
  <si>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</si>
  <si>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</si>
  <si>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</si>
  <si>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</si>
  <si>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</si>
  <si>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</si>
  <si>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</si>
  <si>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</si>
  <si>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</si>
  <si>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</si>
  <si>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</si>
  <si>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</si>
  <si>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</si>
  <si>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</si>
  <si>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</si>
  <si>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</si>
  <si>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</si>
  <si>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</si>
  <si>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</si>
  <si>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</si>
  <si>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</si>
  <si>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</si>
  <si>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</si>
  <si>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</si>
  <si>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</si>
  <si>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</si>
  <si>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</si>
  <si>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</si>
  <si>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</si>
  <si>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</si>
  <si>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</si>
  <si>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</si>
  <si>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</si>
  <si>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</si>
  <si>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</si>
  <si>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</si>
  <si>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</si>
  <si>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</si>
  <si>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</si>
  <si>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</si>
  <si>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</si>
  <si>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</si>
  <si>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</si>
  <si>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</si>
  <si>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</si>
  <si>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</si>
  <si>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</si>
  <si>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</si>
  <si>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</si>
  <si>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</si>
  <si>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</si>
  <si>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</si>
  <si>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</si>
  <si>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</si>
  <si>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</si>
  <si>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</si>
  <si>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</si>
  <si>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</si>
  <si>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</si>
  <si>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</si>
  <si>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</si>
  <si>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</si>
  <si>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</si>
  <si>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</si>
  <si>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</si>
  <si>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</si>
  <si>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</si>
  <si>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</si>
  <si>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</si>
  <si>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</si>
  <si>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</si>
  <si>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</si>
  <si>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</si>
  <si>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</si>
  <si>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</si>
  <si>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</si>
  <si>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</si>
  <si>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</si>
  <si>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</si>
  <si>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</si>
  <si>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</si>
  <si>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</si>
  <si>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</si>
  <si>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</si>
  <si>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</si>
  <si>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</si>
  <si>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</si>
  <si>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</si>
  <si>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</si>
  <si>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</si>
  <si>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</si>
  <si>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</si>
  <si>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</si>
  <si>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</si>
  <si>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</si>
  <si>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</si>
  <si>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</si>
  <si>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</si>
  <si>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</si>
  <si>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</si>
  <si>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</si>
  <si>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</si>
  <si>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</si>
  <si>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</si>
  <si>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</si>
  <si>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</si>
  <si>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</si>
  <si>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</si>
  <si>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</si>
  <si>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</si>
  <si>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</si>
  <si>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</si>
  <si>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</si>
  <si>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</si>
  <si>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</si>
  <si>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</si>
  <si>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</si>
  <si>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</si>
  <si>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</si>
  <si>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</si>
  <si>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</si>
  <si>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</si>
  <si>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</si>
  <si>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</si>
  <si>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</si>
  <si>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</si>
  <si>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</si>
  <si>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</si>
  <si>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</si>
  <si>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</si>
  <si>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</si>
  <si>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</si>
  <si>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</si>
  <si>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</si>
  <si>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</si>
  <si>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</si>
  <si>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</si>
  <si>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</si>
  <si>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</si>
  <si>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</si>
  <si>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</si>
  <si>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</si>
  <si>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</si>
  <si>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</si>
  <si>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</si>
  <si>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</si>
  <si>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</si>
  <si>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</si>
  <si>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</si>
  <si>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</si>
  <si>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</si>
  <si>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</si>
  <si>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</si>
  <si>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</si>
  <si>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</si>
  <si>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</si>
  <si>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</si>
  <si>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</si>
  <si>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</si>
  <si>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</si>
  <si>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</si>
  <si>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</si>
  <si>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</si>
  <si>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</si>
  <si>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</si>
  <si>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</si>
  <si>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</si>
  <si>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</si>
  <si>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</si>
  <si>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</si>
  <si>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</si>
  <si>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</si>
  <si>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</si>
  <si>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</si>
  <si>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</si>
  <si>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</si>
  <si>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</si>
  <si>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</si>
  <si>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</si>
  <si>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</si>
  <si>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</si>
  <si>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</si>
  <si>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</si>
  <si>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</si>
  <si>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</si>
  <si>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</si>
  <si>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</si>
  <si>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</si>
  <si>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</si>
  <si>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</si>
  <si>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</si>
  <si>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</si>
  <si>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</si>
  <si>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</si>
  <si>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</si>
  <si>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</si>
  <si>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</si>
  <si>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</si>
  <si>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</si>
  <si>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</si>
  <si>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</si>
  <si>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</si>
  <si>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</si>
  <si>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</si>
  <si>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</si>
  <si>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</si>
  <si>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</si>
  <si>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</si>
  <si>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</si>
  <si>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</si>
  <si>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</si>
  <si>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</si>
  <si>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</si>
  <si>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</si>
  <si>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</si>
  <si>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</si>
  <si>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</si>
  <si>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</si>
  <si>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</si>
  <si>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</si>
  <si>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</si>
  <si>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</si>
  <si>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</si>
  <si>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</si>
  <si>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</si>
  <si>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</si>
  <si>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</si>
  <si>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</si>
  <si>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</si>
  <si>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</si>
  <si>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</si>
  <si>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</si>
  <si>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</si>
  <si>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</si>
  <si>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</si>
  <si>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</si>
  <si>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</si>
  <si>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</si>
  <si>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</si>
  <si>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</si>
  <si>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</si>
  <si>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</si>
  <si>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</si>
  <si>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</si>
  <si>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</si>
  <si>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</si>
  <si>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</si>
  <si>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</si>
  <si>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</si>
  <si>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</si>
  <si>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</si>
  <si>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</si>
  <si>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</si>
  <si>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</si>
  <si>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</si>
  <si>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</si>
  <si>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</si>
  <si>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</si>
  <si>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</si>
  <si>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</si>
  <si>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</si>
  <si>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</si>
  <si>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</si>
  <si>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</si>
  <si>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</si>
  <si>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</si>
  <si>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</si>
  <si>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</si>
  <si>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</si>
  <si>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</si>
  <si>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</si>
  <si>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</si>
  <si>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</si>
  <si>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</si>
  <si>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</si>
  <si>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</si>
  <si>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</si>
  <si>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</si>
  <si>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</si>
  <si>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</si>
  <si>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</si>
  <si>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</si>
  <si>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</si>
  <si>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</si>
  <si>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</si>
  <si>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</si>
  <si>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</si>
  <si>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</si>
  <si>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</si>
  <si>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</si>
  <si>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</si>
  <si>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</si>
  <si>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</si>
  <si>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</si>
  <si>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</si>
  <si>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</si>
  <si>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</si>
  <si>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</si>
  <si>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</si>
  <si>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</si>
  <si>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</si>
  <si>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</si>
  <si>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</si>
  <si>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</si>
  <si>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</si>
  <si>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</si>
  <si>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</si>
  <si>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</si>
  <si>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</si>
  <si>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</si>
  <si>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</si>
  <si>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</si>
  <si>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</si>
  <si>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</si>
  <si>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</si>
  <si>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</si>
  <si>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</si>
  <si>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</si>
  <si>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</si>
  <si>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</si>
  <si>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</si>
  <si>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</si>
  <si>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</si>
  <si>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</si>
  <si>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</si>
  <si>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</si>
  <si>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</si>
  <si>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</si>
  <si>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</si>
  <si>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</si>
  <si>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</si>
  <si>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</si>
  <si>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</si>
  <si>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</si>
  <si>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</si>
  <si>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</si>
  <si>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</si>
  <si>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</si>
  <si>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</si>
  <si>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</si>
  <si>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</si>
  <si>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</si>
  <si>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</si>
  <si>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</si>
  <si>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</si>
  <si>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</si>
  <si>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</si>
  <si>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</si>
  <si>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</si>
  <si>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</si>
  <si>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</si>
  <si>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</si>
  <si>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</si>
  <si>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</si>
  <si>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</si>
  <si>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</si>
  <si>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</si>
  <si>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</si>
  <si>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</si>
  <si>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</si>
  <si>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</si>
  <si>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</si>
  <si>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</si>
  <si>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</si>
  <si>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</si>
  <si>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</si>
  <si>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</si>
  <si>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</si>
  <si>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</si>
  <si>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</si>
  <si>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</si>
  <si>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</si>
  <si>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</si>
  <si>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</si>
  <si>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</si>
  <si>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</si>
  <si>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</si>
  <si>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</si>
  <si>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</si>
  <si>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</si>
  <si>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</si>
  <si>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</si>
  <si>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</si>
  <si>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</si>
  <si>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</si>
  <si>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</si>
  <si>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</si>
  <si>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</si>
  <si>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</si>
  <si>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</si>
  <si>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</si>
  <si>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</si>
  <si>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</si>
  <si>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</si>
  <si>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</si>
  <si>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</si>
  <si>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</si>
  <si>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</si>
  <si>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</si>
  <si>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</si>
  <si>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</si>
  <si>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</si>
  <si>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</si>
  <si>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</si>
  <si>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</si>
  <si>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</si>
  <si>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</si>
  <si>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</si>
  <si>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</si>
  <si>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</si>
  <si>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</si>
  <si>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</si>
  <si>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</si>
  <si>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</si>
  <si>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</si>
  <si>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</si>
  <si>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</si>
  <si>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</si>
  <si>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</si>
  <si>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</si>
  <si>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</si>
  <si>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</si>
  <si>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</si>
  <si>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</si>
  <si>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</si>
  <si>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</si>
  <si>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</si>
  <si>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</si>
  <si>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</si>
  <si>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</si>
  <si>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</si>
  <si>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</si>
  <si>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</si>
  <si>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</si>
  <si>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</si>
  <si>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</si>
  <si>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</si>
  <si>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</si>
  <si>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</si>
  <si>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</si>
  <si>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</si>
  <si>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</si>
  <si>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</si>
  <si>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</si>
  <si>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</si>
  <si>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</si>
  <si>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</si>
  <si>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</si>
  <si>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</si>
  <si>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</si>
  <si>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</si>
  <si>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</si>
  <si>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</si>
  <si>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</si>
  <si>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</si>
  <si>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</si>
  <si>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</si>
  <si>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</si>
  <si>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</si>
  <si>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</si>
  <si>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</si>
  <si>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</si>
  <si>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</si>
  <si>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</si>
  <si>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</si>
  <si>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</si>
  <si>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</si>
  <si>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</si>
  <si>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</si>
  <si>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</si>
  <si>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</si>
  <si>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</si>
  <si>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</si>
  <si>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</si>
  <si>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</si>
  <si>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</si>
  <si>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</si>
  <si>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</si>
  <si>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</si>
  <si>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</si>
  <si>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</si>
  <si>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</si>
  <si>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</si>
  <si>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</si>
  <si>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</si>
  <si>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</si>
  <si>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</si>
  <si>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</si>
  <si>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</si>
  <si>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</si>
  <si>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</si>
  <si>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</si>
  <si>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</si>
  <si>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</si>
  <si>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</si>
  <si>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</si>
  <si>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</si>
  <si>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</si>
  <si>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</si>
  <si>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</si>
  <si>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</si>
  <si>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</si>
  <si>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</si>
  <si>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</si>
  <si>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</si>
  <si>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</si>
  <si>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</si>
  <si>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</si>
  <si>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</si>
  <si>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</si>
  <si>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</si>
  <si>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</si>
  <si>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</si>
  <si>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</si>
  <si>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</si>
  <si>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</si>
  <si>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</si>
  <si>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</si>
  <si>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</si>
  <si>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</si>
  <si>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</si>
  <si>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</si>
  <si>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</si>
  <si>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</si>
  <si>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</si>
  <si>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</si>
  <si>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</si>
  <si>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</si>
  <si>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</si>
  <si>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</si>
  <si>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</si>
  <si>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</si>
  <si>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</si>
  <si>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</si>
  <si>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</si>
  <si>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</si>
  <si>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</si>
  <si>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</si>
  <si>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</si>
  <si>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</si>
  <si>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</si>
  <si>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</si>
  <si>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</si>
  <si>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</si>
  <si>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</si>
  <si>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</si>
  <si>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</si>
  <si>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</si>
  <si>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</si>
  <si>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</si>
  <si>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</si>
  <si>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</si>
  <si>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</si>
  <si>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</si>
  <si>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</si>
  <si>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</si>
  <si>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</si>
  <si>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</si>
  <si>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</si>
  <si>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</si>
  <si>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</si>
  <si>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</si>
  <si>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</si>
  <si>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</si>
  <si>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</si>
  <si>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</si>
  <si>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</si>
  <si>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</si>
  <si>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</si>
  <si>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</si>
  <si>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</si>
  <si>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</si>
  <si>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</si>
  <si>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</si>
  <si>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</si>
  <si>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</si>
  <si>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</si>
  <si>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</si>
  <si>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</si>
  <si>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</si>
  <si>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</si>
  <si>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</si>
  <si>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</si>
  <si>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</si>
  <si>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</si>
  <si>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</si>
  <si>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</si>
  <si>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</si>
  <si>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</si>
  <si>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</si>
  <si>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</si>
  <si>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</si>
  <si>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</si>
  <si>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</si>
  <si>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</si>
  <si>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</si>
  <si>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</si>
  <si>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</si>
  <si>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</si>
  <si>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</si>
  <si>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</si>
  <si>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</si>
  <si>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</si>
  <si>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</si>
  <si>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</si>
  <si>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</si>
  <si>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</si>
  <si>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</si>
  <si>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</si>
  <si>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</si>
  <si>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</si>
  <si>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</si>
  <si>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</si>
  <si>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</si>
  <si>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</si>
  <si>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</si>
  <si>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</si>
  <si>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</si>
  <si>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</si>
  <si>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</si>
  <si>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</si>
  <si>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</si>
  <si>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</si>
  <si>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</si>
  <si>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</si>
  <si>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</si>
  <si>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</si>
  <si>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</si>
  <si>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</si>
  <si>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</si>
  <si>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</si>
  <si>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</si>
  <si>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</si>
  <si>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</si>
  <si>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</si>
  <si>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</si>
  <si>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</si>
  <si>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</si>
  <si>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</si>
  <si>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</si>
  <si>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</si>
  <si>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</si>
  <si>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</si>
  <si>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</si>
  <si>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</si>
  <si>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</si>
  <si>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</si>
  <si>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</si>
  <si>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</si>
  <si>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</si>
  <si>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</si>
  <si>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</si>
  <si>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</si>
  <si>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</si>
  <si>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</si>
  <si>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</si>
  <si>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</si>
  <si>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</si>
  <si>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</si>
  <si>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</si>
  <si>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</si>
  <si>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</si>
  <si>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</si>
  <si>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</si>
  <si>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</si>
  <si>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</si>
  <si>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</si>
  <si>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</si>
  <si>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</si>
  <si>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</si>
  <si>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</si>
  <si>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</si>
  <si>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</si>
  <si>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</si>
  <si>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</si>
  <si>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</si>
  <si>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</si>
  <si>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</si>
  <si>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</si>
  <si>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</si>
  <si>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</si>
  <si>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</si>
  <si>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</si>
  <si>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</si>
  <si>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</si>
  <si>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</si>
  <si>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</si>
  <si>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</si>
  <si>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</si>
  <si>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</si>
  <si>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</si>
  <si>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</si>
  <si>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</si>
  <si>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</si>
  <si>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</si>
  <si>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</si>
  <si>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</si>
  <si>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</si>
  <si>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</si>
  <si>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</si>
  <si>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</si>
  <si>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</si>
  <si>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</si>
  <si>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</si>
  <si>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</si>
  <si>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</si>
  <si>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</si>
  <si>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</si>
  <si>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</si>
  <si>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</si>
  <si>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</si>
  <si>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</si>
  <si>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</si>
  <si>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</si>
  <si>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</si>
  <si>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</si>
  <si>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</si>
  <si>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</si>
  <si>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</si>
  <si>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</si>
  <si>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</si>
  <si>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</si>
  <si>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</si>
  <si>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</si>
  <si>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</si>
  <si>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</si>
  <si>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</si>
  <si>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</si>
  <si>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</si>
  <si>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</si>
  <si>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</si>
  <si>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</si>
  <si>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</si>
  <si>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</si>
  <si>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</si>
  <si>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</si>
  <si>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</si>
  <si>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</si>
  <si>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</si>
  <si>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</si>
  <si>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</si>
  <si>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</si>
  <si>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</si>
  <si>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</si>
  <si>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</si>
  <si>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</si>
  <si>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</si>
  <si>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</si>
  <si>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</si>
  <si>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</si>
  <si>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</si>
  <si>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</si>
  <si>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</si>
  <si>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</si>
  <si>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</si>
  <si>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</si>
  <si>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</si>
  <si>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</si>
  <si>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</si>
  <si>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</si>
  <si>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</si>
  <si>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</si>
  <si>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</si>
  <si>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</si>
  <si>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</si>
  <si>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</si>
  <si>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</si>
  <si>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</si>
  <si>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</si>
  <si>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</si>
  <si>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</si>
  <si>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</si>
  <si>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</si>
  <si>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</si>
  <si>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</si>
  <si>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</si>
  <si>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</si>
  <si>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</si>
  <si>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</si>
  <si>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</si>
  <si>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</si>
  <si>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</si>
  <si>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</si>
  <si>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</si>
  <si>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</si>
  <si>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</si>
  <si>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</si>
  <si>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</si>
  <si>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</si>
  <si>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</si>
  <si>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</si>
  <si>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</si>
  <si>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</si>
  <si>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</si>
  <si>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</si>
  <si>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</si>
  <si>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</si>
  <si>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</si>
  <si>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</si>
  <si>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</si>
  <si>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</si>
  <si>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</si>
  <si>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</si>
  <si>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</si>
  <si>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</si>
  <si>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</si>
  <si>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</si>
  <si>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</si>
  <si>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</si>
  <si>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</si>
  <si>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</si>
  <si>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</si>
  <si>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</si>
  <si>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</si>
  <si>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</si>
  <si>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</si>
  <si>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</si>
  <si>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</si>
  <si>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</si>
  <si>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</si>
  <si>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</si>
  <si>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</si>
  <si>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</si>
  <si>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</si>
  <si>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</si>
  <si>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</si>
  <si>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</si>
  <si>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</si>
  <si>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</si>
  <si>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</si>
  <si>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</si>
  <si>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</si>
  <si>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</si>
  <si>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</si>
  <si>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</si>
  <si>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</si>
  <si>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</si>
  <si>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</si>
  <si>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</si>
  <si>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</si>
  <si>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</si>
  <si>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</si>
  <si>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</si>
  <si>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</si>
  <si>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</si>
  <si>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</si>
  <si>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</si>
  <si>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</si>
  <si>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</si>
  <si>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</si>
  <si>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</si>
  <si>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</si>
  <si>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</si>
  <si>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</si>
  <si>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</si>
  <si>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</si>
  <si>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</si>
  <si>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</si>
  <si>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</si>
  <si>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</si>
  <si>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</si>
  <si>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</si>
  <si>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</si>
  <si>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</si>
  <si>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</si>
  <si>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</si>
  <si>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</si>
  <si>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</si>
  <si>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</si>
  <si>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</si>
  <si>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</si>
  <si>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</si>
  <si>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</si>
  <si>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</si>
  <si>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</si>
  <si>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</si>
  <si>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</si>
  <si>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</si>
  <si>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</si>
  <si>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</si>
  <si>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</si>
  <si>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</si>
  <si>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</si>
  <si>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</si>
  <si>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</si>
  <si>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</si>
  <si>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</si>
  <si>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</si>
  <si>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</si>
  <si>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</si>
  <si>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</si>
  <si>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</si>
  <si>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</si>
  <si>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</si>
  <si>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</si>
  <si>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</si>
  <si>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</si>
  <si>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</si>
  <si>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</si>
  <si>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</si>
  <si>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</si>
  <si>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</si>
  <si>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</si>
  <si>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</si>
  <si>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</si>
  <si>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</si>
  <si>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</si>
  <si>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</si>
  <si>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</si>
  <si>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</si>
  <si>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</si>
  <si>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</si>
  <si>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</si>
  <si>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</si>
  <si>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</si>
  <si>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</si>
  <si>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</si>
  <si>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</si>
  <si>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</si>
  <si>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</si>
  <si>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</si>
  <si>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</si>
  <si>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</si>
  <si>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</si>
  <si>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</si>
  <si>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</si>
  <si>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</si>
  <si>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</si>
  <si>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</si>
  <si>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</si>
  <si>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</si>
  <si>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</si>
  <si>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</si>
  <si>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</si>
  <si>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</si>
  <si>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</si>
  <si>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</si>
  <si>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</si>
  <si>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</si>
  <si>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</si>
  <si>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</si>
  <si>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</si>
  <si>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</si>
  <si>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</si>
  <si>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</si>
  <si>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</si>
  <si>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</si>
  <si>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</si>
  <si>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</si>
  <si>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</si>
  <si>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</si>
  <si>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</si>
  <si>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</si>
  <si>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</si>
  <si>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</si>
  <si>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</si>
  <si>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</si>
  <si>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</si>
  <si>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</si>
  <si>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</si>
  <si>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</si>
  <si>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</si>
  <si>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</si>
  <si>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</si>
  <si>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</si>
  <si>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</si>
  <si>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</si>
  <si>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</si>
  <si>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</si>
  <si>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</si>
  <si>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</si>
  <si>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</si>
  <si>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</si>
  <si>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</si>
  <si>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</si>
  <si>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</si>
  <si>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</si>
  <si>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</si>
  <si>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</si>
  <si>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</si>
  <si>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</si>
  <si>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</si>
  <si>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</si>
  <si>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</si>
  <si>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</si>
  <si>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</si>
  <si>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</si>
  <si>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</si>
  <si>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</si>
  <si>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</si>
  <si>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</si>
  <si>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</si>
  <si>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</si>
  <si>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</si>
  <si>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</si>
  <si>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</si>
  <si>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</si>
  <si>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</si>
  <si>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</si>
  <si>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</si>
  <si>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</si>
  <si>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</si>
  <si>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</si>
  <si>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</si>
  <si>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</si>
  <si>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</si>
  <si>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</si>
  <si>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</si>
  <si>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</si>
  <si>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</si>
  <si>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</si>
  <si>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</si>
  <si>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</si>
  <si>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</si>
  <si>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</si>
  <si>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</si>
  <si>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</si>
  <si>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</si>
  <si>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</si>
  <si>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</si>
  <si>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</si>
  <si>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</si>
  <si>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</si>
  <si>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</si>
  <si>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</si>
  <si>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</si>
  <si>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</si>
  <si>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</si>
  <si>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</si>
  <si>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</si>
  <si>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</si>
  <si>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</si>
  <si>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</si>
  <si>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</si>
  <si>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</si>
  <si>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</si>
  <si>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</si>
  <si>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</si>
  <si>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</si>
  <si>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</si>
  <si>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</si>
  <si>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</si>
  <si>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</si>
  <si>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</si>
  <si>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</si>
  <si>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</si>
  <si>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</si>
  <si>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</si>
  <si>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</si>
  <si>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</si>
  <si>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</si>
  <si>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</si>
  <si>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</si>
  <si>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</si>
  <si>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</si>
  <si>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</si>
  <si>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</si>
  <si>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</si>
  <si>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</si>
  <si>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</si>
  <si>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</si>
  <si>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</si>
  <si>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</si>
  <si>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</si>
  <si>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</si>
  <si>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</si>
  <si>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</si>
  <si>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</si>
  <si>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</si>
  <si>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</si>
  <si>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</si>
  <si>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</si>
  <si>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</si>
  <si>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</si>
  <si>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</si>
  <si>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</si>
  <si>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</si>
  <si>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</si>
  <si>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</si>
  <si>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</si>
  <si>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</si>
  <si>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</si>
  <si>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</si>
  <si>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</si>
  <si>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</si>
  <si>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</si>
  <si>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</si>
  <si>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</si>
  <si>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</si>
  <si>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</si>
  <si>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</si>
  <si>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</si>
  <si>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</si>
  <si>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</si>
  <si>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</si>
  <si>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</si>
  <si>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</si>
  <si>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</si>
  <si>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</si>
  <si>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</si>
  <si>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</si>
  <si>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</si>
  <si>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</si>
  <si>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</si>
  <si>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</si>
  <si>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</si>
  <si>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</si>
  <si>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</si>
  <si>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</si>
  <si>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</si>
  <si>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</si>
  <si>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</si>
  <si>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</si>
  <si>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</si>
  <si>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</si>
  <si>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</si>
  <si>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</si>
  <si>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</si>
  <si>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</si>
  <si>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</si>
  <si>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</si>
  <si>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</si>
  <si>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</si>
  <si>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</si>
  <si>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</si>
  <si>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</si>
  <si>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</si>
  <si>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</si>
  <si>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</si>
  <si>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</si>
  <si>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</si>
  <si>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</si>
  <si>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</si>
  <si>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</si>
  <si>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</si>
  <si>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</si>
  <si>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</si>
  <si>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</si>
  <si>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</si>
  <si>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</si>
  <si>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</si>
  <si>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</si>
  <si>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</si>
  <si>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</si>
  <si>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</si>
  <si>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</si>
  <si>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</si>
  <si>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</si>
  <si>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</si>
  <si>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</si>
  <si>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</si>
  <si>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</si>
  <si>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</si>
  <si>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</si>
  <si>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</si>
  <si>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</si>
  <si>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</si>
  <si>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</si>
  <si>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</si>
  <si>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</si>
  <si>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</si>
  <si>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</si>
  <si>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</si>
  <si>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</si>
  <si>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</si>
  <si>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</si>
  <si>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</si>
  <si>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</si>
  <si>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</si>
  <si>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</si>
  <si>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</si>
  <si>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</si>
  <si>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</si>
  <si>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</si>
  <si>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</si>
  <si>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</si>
  <si>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</si>
  <si>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</si>
  <si>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</si>
  <si>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</si>
  <si>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</si>
  <si>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</si>
  <si>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</si>
  <si>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</si>
  <si>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</si>
  <si>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</si>
  <si>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</si>
  <si>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</si>
  <si>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</si>
  <si>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</si>
  <si>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</si>
  <si>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</si>
  <si>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</si>
  <si>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</si>
  <si>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</si>
  <si>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</si>
  <si>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</si>
  <si>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</si>
  <si>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</si>
  <si>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</si>
  <si>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</si>
  <si>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</si>
  <si>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</si>
  <si>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</si>
  <si>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</si>
  <si>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</si>
  <si>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</si>
  <si>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</si>
  <si>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</si>
  <si>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</si>
  <si>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</si>
  <si>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</si>
  <si>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</si>
  <si>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</si>
  <si>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</si>
  <si>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</si>
  <si>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</si>
  <si>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</si>
  <si>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</si>
  <si>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</si>
  <si>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</si>
  <si>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</si>
  <si>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</si>
  <si>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</si>
  <si>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</si>
  <si>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</si>
  <si>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</si>
  <si>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</si>
  <si>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</si>
  <si>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</si>
  <si>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</si>
  <si>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</si>
  <si>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</si>
  <si>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</si>
  <si>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</si>
  <si>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</si>
  <si>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</si>
  <si>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</si>
  <si>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</si>
  <si>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</si>
  <si>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</si>
  <si>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</si>
  <si>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</si>
  <si>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</si>
  <si>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</si>
  <si>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</si>
  <si>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</si>
  <si>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</si>
  <si>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</si>
  <si>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</si>
  <si>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</si>
  <si>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</si>
  <si>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</si>
  <si>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</si>
  <si>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</si>
  <si>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</si>
  <si>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</si>
  <si>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</si>
  <si>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</si>
  <si>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</si>
  <si>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</si>
  <si>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</si>
  <si>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</si>
  <si>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</si>
  <si>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</si>
  <si>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</si>
  <si>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</si>
  <si>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</si>
  <si>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</si>
  <si>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</si>
  <si>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</si>
  <si>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</si>
  <si>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</si>
  <si>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</si>
  <si>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</si>
  <si>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</si>
  <si>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</si>
  <si>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</si>
  <si>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</si>
  <si>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</si>
  <si>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</si>
  <si>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</si>
  <si>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</si>
  <si>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</si>
  <si>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</si>
  <si>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</si>
  <si>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</si>
  <si>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</si>
  <si>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</si>
  <si>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</si>
  <si>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</si>
  <si>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</si>
  <si>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</si>
  <si>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</si>
  <si>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</si>
  <si>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</si>
  <si>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</si>
  <si>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</si>
  <si>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</si>
  <si>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</si>
  <si>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</si>
  <si>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</si>
  <si>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</si>
  <si>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</si>
  <si>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</si>
  <si>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</si>
  <si>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</si>
  <si>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</si>
  <si>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</si>
  <si>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</si>
  <si>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</si>
  <si>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</si>
  <si>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</si>
  <si>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</si>
  <si>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</si>
  <si>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</si>
  <si>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</si>
  <si>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</si>
  <si>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</si>
  <si>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</si>
  <si>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</si>
  <si>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</si>
  <si>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</si>
  <si>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</si>
  <si>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</si>
  <si>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</si>
  <si>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</si>
  <si>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</si>
  <si>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</si>
  <si>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</si>
  <si>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</si>
  <si>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</si>
  <si>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</si>
  <si>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</si>
  <si>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</si>
  <si>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</si>
  <si>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</si>
  <si>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</si>
  <si>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</si>
  <si>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</si>
  <si>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</si>
  <si>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</si>
  <si>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</si>
  <si>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</si>
  <si>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</si>
  <si>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</si>
  <si>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</si>
  <si>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</si>
  <si>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</si>
  <si>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</si>
  <si>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</si>
  <si>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</si>
  <si>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</si>
  <si>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</si>
  <si>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</si>
  <si>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</si>
  <si>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</si>
  <si>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</si>
  <si>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</si>
  <si>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</si>
  <si>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</si>
  <si>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</si>
  <si>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</si>
  <si>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</si>
  <si>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</si>
  <si>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</si>
  <si>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</si>
  <si>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</si>
  <si>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</si>
  <si>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</si>
  <si>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</si>
  <si>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</si>
  <si>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</si>
  <si>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</si>
  <si>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</si>
  <si>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</si>
  <si>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</si>
  <si>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</si>
  <si>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</si>
  <si>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</si>
  <si>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</si>
  <si>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</si>
  <si>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</si>
  <si>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</si>
  <si>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</si>
  <si>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</si>
  <si>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</si>
  <si>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</si>
  <si>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</si>
  <si>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</si>
  <si>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</si>
  <si>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</si>
  <si>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</si>
  <si>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</si>
  <si>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</si>
  <si>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</si>
  <si>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</si>
  <si>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</si>
  <si>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</si>
  <si>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</si>
  <si>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</si>
  <si>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</si>
  <si>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</si>
  <si>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</si>
  <si>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</si>
  <si>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</si>
  <si>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</si>
  <si>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</si>
  <si>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</si>
  <si>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</si>
  <si>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</si>
  <si>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</si>
  <si>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</si>
  <si>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</si>
  <si>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</si>
  <si>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</si>
  <si>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</si>
  <si>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</si>
  <si>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</si>
  <si>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</si>
  <si>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</si>
  <si>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</si>
  <si>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</si>
  <si>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</si>
  <si>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</si>
  <si>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</si>
  <si>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</si>
  <si>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</si>
  <si>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</si>
  <si>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</si>
  <si>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</si>
  <si>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</si>
  <si>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</si>
  <si>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</si>
  <si>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</si>
  <si>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</si>
  <si>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</si>
  <si>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</si>
  <si>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</si>
  <si>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</si>
  <si>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</si>
  <si>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</si>
  <si>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</si>
  <si>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</si>
  <si>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</si>
  <si>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</si>
  <si>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</si>
  <si>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</si>
  <si>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</si>
  <si>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</si>
  <si>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</si>
  <si>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</si>
  <si>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</si>
  <si>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</si>
  <si>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</si>
  <si>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</si>
  <si>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</si>
  <si>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</si>
  <si>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</si>
  <si>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</si>
  <si>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</si>
  <si>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</si>
  <si>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</si>
  <si>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</si>
  <si>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</si>
  <si>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</si>
  <si>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</si>
  <si>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</si>
  <si>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</si>
  <si>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</si>
  <si>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</si>
  <si>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</si>
  <si>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</si>
  <si>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</si>
  <si>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</si>
  <si>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</si>
  <si>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</si>
  <si>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</si>
  <si>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</si>
  <si>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</si>
  <si>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</si>
  <si>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</si>
  <si>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</si>
  <si>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</si>
  <si>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</si>
  <si>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</si>
  <si>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</si>
  <si>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</si>
  <si>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</si>
  <si>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</si>
  <si>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</si>
  <si>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</si>
  <si>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</si>
  <si>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</si>
  <si>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</si>
  <si>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</si>
  <si>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</si>
  <si>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</si>
  <si>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</si>
  <si>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</si>
  <si>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</si>
  <si>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</si>
  <si>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</si>
  <si>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</si>
  <si>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</si>
  <si>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</si>
  <si>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</si>
  <si>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</si>
  <si>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</si>
  <si>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</si>
  <si>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</si>
  <si>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</si>
  <si>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</si>
  <si>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</si>
  <si>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</si>
  <si>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</si>
  <si>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</si>
  <si>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</si>
  <si>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</si>
  <si>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</si>
  <si>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</si>
  <si>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</si>
  <si>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</si>
  <si>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</si>
  <si>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</si>
  <si>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</si>
  <si>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</si>
  <si>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</si>
  <si>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</si>
  <si>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</si>
  <si>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</si>
  <si>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</si>
  <si>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</si>
  <si>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</si>
  <si>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</si>
  <si>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</si>
  <si>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</si>
  <si>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</si>
  <si>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</si>
  <si>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</si>
  <si>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</si>
  <si>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</si>
  <si>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</si>
  <si>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</si>
  <si>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</si>
  <si>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</si>
  <si>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</si>
  <si>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</si>
  <si>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</si>
  <si>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</si>
  <si>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</si>
  <si>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</si>
  <si>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</si>
  <si>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</si>
  <si>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</si>
  <si>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</si>
  <si>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</si>
  <si>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</si>
  <si>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</si>
  <si>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</si>
  <si>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</si>
  <si>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</si>
  <si>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</si>
  <si>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</si>
  <si>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</si>
  <si>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</si>
  <si>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</si>
  <si>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</si>
  <si>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</si>
  <si>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</si>
  <si>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</si>
  <si>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</si>
  <si>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</si>
  <si>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</si>
  <si>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</si>
  <si>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</si>
  <si>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</si>
  <si>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</si>
  <si>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</si>
  <si>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</si>
  <si>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</si>
  <si>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</si>
  <si>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</si>
  <si>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</si>
  <si>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</si>
  <si>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</si>
  <si>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</si>
  <si>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</si>
  <si>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</si>
  <si>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</si>
  <si>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</si>
  <si>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</si>
  <si>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</si>
  <si>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</si>
  <si>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</si>
  <si>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</si>
  <si>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</si>
  <si>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</si>
  <si>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</si>
  <si>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</si>
  <si>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</si>
  <si>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</si>
  <si>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</si>
  <si>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</si>
  <si>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</si>
  <si>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</si>
  <si>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</si>
  <si>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</si>
  <si>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</si>
  <si>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</si>
  <si>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</si>
  <si>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</si>
  <si>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</si>
  <si>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</si>
  <si>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</si>
  <si>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</si>
  <si>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</si>
  <si>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</si>
  <si>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</si>
  <si>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</si>
  <si>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</si>
  <si>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</si>
  <si>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</si>
  <si>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</si>
  <si>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</si>
  <si>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</si>
  <si>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</si>
  <si>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</si>
  <si>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</si>
  <si>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</si>
  <si>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</si>
  <si>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</si>
  <si>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</si>
  <si>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</si>
  <si>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</si>
  <si>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</si>
  <si>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</si>
  <si>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</si>
  <si>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</si>
  <si>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</si>
  <si>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</si>
  <si>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</si>
  <si>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</si>
  <si>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</si>
  <si>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</si>
  <si>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</si>
  <si>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</si>
  <si>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</si>
  <si>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</si>
  <si>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</si>
  <si>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</si>
  <si>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</si>
  <si>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</si>
  <si>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</si>
  <si>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</si>
  <si>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</si>
  <si>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</si>
  <si>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</si>
  <si>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</si>
  <si>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</si>
  <si>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</si>
  <si>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</si>
  <si>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</si>
  <si>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</si>
  <si>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</si>
  <si>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</si>
  <si>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</si>
  <si>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</si>
  <si>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</si>
  <si>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</si>
  <si>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</si>
  <si>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</si>
  <si>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</si>
  <si>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</si>
  <si>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</si>
  <si>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</si>
  <si>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</si>
  <si>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</si>
  <si>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</si>
  <si>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</si>
  <si>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</si>
  <si>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</si>
  <si>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</si>
  <si>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</si>
  <si>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</si>
  <si>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</si>
  <si>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</si>
  <si>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</si>
  <si>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</si>
  <si>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</si>
  <si>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</si>
  <si>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</si>
  <si>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</si>
  <si>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</si>
  <si>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</si>
  <si>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</si>
  <si>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</si>
  <si>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</si>
  <si>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</si>
  <si>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</si>
  <si>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</si>
  <si>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</si>
  <si>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</si>
  <si>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</si>
  <si>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</si>
  <si>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</si>
  <si>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</si>
  <si>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</si>
  <si>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</si>
  <si>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</si>
  <si>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</si>
  <si>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</si>
  <si>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</si>
  <si>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</si>
  <si>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</si>
  <si>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</si>
  <si>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</si>
  <si>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</si>
  <si>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</si>
  <si>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</si>
  <si>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</si>
  <si>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</si>
  <si>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</si>
  <si>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</si>
  <si>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</si>
  <si>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</si>
  <si>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</si>
  <si>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</si>
  <si>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</si>
  <si>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</si>
  <si>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</si>
  <si>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</si>
  <si>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</si>
  <si>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</si>
  <si>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</si>
  <si>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</si>
  <si>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</si>
  <si>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</si>
  <si>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</si>
  <si>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</si>
  <si>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</si>
  <si>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</si>
  <si>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</si>
  <si>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</si>
  <si>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</si>
  <si>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</si>
  <si>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</si>
  <si>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</si>
  <si>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</si>
  <si>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</si>
  <si>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</si>
  <si>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</si>
  <si>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</si>
  <si>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</si>
  <si>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</si>
  <si>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</si>
  <si>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</si>
  <si>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</si>
  <si>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</si>
  <si>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</si>
  <si>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</si>
  <si>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</si>
  <si>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</si>
  <si>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</si>
  <si>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</si>
  <si>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</si>
  <si>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</si>
  <si>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</si>
  <si>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</si>
  <si>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</si>
  <si>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</si>
  <si>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</si>
  <si>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</si>
  <si>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</si>
  <si>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</si>
  <si>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</si>
  <si>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</si>
  <si>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</si>
  <si>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</si>
  <si>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</si>
  <si>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</si>
  <si>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</si>
  <si>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</si>
  <si>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</si>
  <si>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</si>
  <si>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</si>
  <si>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</si>
  <si>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</si>
  <si>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</si>
  <si>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</si>
  <si>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</si>
  <si>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</si>
  <si>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</si>
  <si>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</si>
  <si>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</si>
  <si>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</si>
  <si>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</si>
  <si>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</si>
  <si>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</si>
  <si>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</si>
  <si>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</si>
  <si>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</si>
  <si>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</si>
  <si>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</si>
  <si>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</si>
  <si>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</si>
  <si>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</si>
  <si>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</si>
  <si>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</si>
  <si>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</si>
  <si>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</si>
  <si>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</si>
  <si>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</si>
  <si>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</si>
  <si>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</si>
  <si>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</si>
  <si>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</si>
  <si>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</si>
  <si>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</si>
  <si>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</si>
  <si>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</si>
  <si>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</si>
  <si>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</si>
  <si>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</si>
  <si>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</si>
  <si>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</si>
  <si>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</si>
  <si>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</si>
  <si>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</si>
  <si>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</si>
  <si>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</si>
  <si>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</si>
  <si>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</si>
  <si>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</si>
  <si>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</si>
  <si>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</si>
  <si>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</si>
  <si>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</si>
  <si>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</si>
  <si>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</si>
  <si>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</si>
  <si>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</si>
  <si>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</si>
  <si>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</si>
  <si>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</si>
  <si>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</si>
  <si>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</si>
  <si>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</si>
  <si>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</si>
  <si>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</si>
  <si>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</si>
  <si>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</si>
  <si>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</si>
  <si>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</si>
  <si>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</si>
  <si>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</si>
  <si>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</si>
  <si>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</si>
  <si>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</si>
  <si>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</si>
  <si>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</si>
  <si>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</si>
  <si>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</si>
  <si>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</si>
  <si>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</si>
  <si>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</si>
  <si>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</si>
  <si>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</si>
  <si>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</si>
  <si>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</si>
  <si>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</si>
  <si>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</si>
  <si>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</si>
  <si>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</si>
  <si>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</si>
  <si>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</si>
  <si>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</si>
  <si>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</si>
  <si>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</si>
  <si>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</si>
  <si>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</si>
  <si>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</si>
  <si>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</si>
  <si>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</si>
  <si>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</si>
  <si>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</si>
  <si>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</si>
  <si>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</si>
  <si>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</si>
  <si>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</si>
  <si>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</si>
  <si>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</si>
  <si>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</si>
  <si>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</si>
  <si>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</si>
  <si>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</si>
  <si>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</si>
  <si>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</si>
  <si>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</si>
  <si>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</si>
  <si>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</si>
  <si>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</si>
  <si>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</si>
  <si>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</si>
  <si>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</si>
  <si>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</si>
  <si>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</si>
  <si>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</si>
  <si>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</si>
  <si>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</si>
  <si>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</si>
  <si>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</si>
  <si>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</si>
  <si>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</si>
  <si>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</si>
  <si>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</si>
  <si>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</si>
  <si>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</si>
  <si>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</si>
  <si>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</si>
  <si>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</si>
  <si>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</si>
  <si>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</si>
  <si>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</si>
  <si>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</si>
  <si>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</si>
  <si>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</si>
  <si>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</si>
  <si>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</si>
  <si>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</si>
  <si>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</si>
  <si>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</si>
  <si>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</si>
  <si>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</si>
  <si>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</si>
  <si>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</si>
  <si>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</si>
  <si>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</si>
  <si>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</si>
  <si>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</si>
  <si>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</si>
  <si>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</si>
  <si>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</si>
  <si>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</si>
  <si>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</si>
  <si>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</si>
  <si>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</si>
  <si>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</si>
  <si>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</si>
  <si>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</si>
  <si>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</si>
  <si>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</si>
  <si>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</si>
  <si>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</si>
  <si>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</si>
  <si>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</si>
  <si>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</si>
  <si>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</si>
  <si>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</si>
  <si>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</si>
  <si>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</si>
  <si>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</si>
  <si>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</si>
  <si>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</si>
  <si>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</si>
  <si>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</si>
  <si>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</si>
  <si>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</si>
  <si>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</si>
  <si>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</si>
  <si>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</si>
  <si>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</si>
  <si>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</si>
  <si>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</si>
  <si>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</si>
  <si>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</si>
  <si>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</si>
  <si>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</si>
  <si>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</si>
  <si>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</si>
  <si>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</si>
  <si>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</si>
  <si>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</si>
  <si>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</si>
  <si>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</si>
  <si>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</si>
  <si>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</si>
  <si>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</si>
  <si>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</si>
  <si>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</si>
  <si>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</si>
  <si>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</si>
  <si>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</si>
  <si>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</si>
  <si>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</si>
  <si>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</si>
  <si>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</si>
  <si>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</si>
  <si>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</si>
  <si>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</si>
  <si>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</si>
  <si>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</si>
  <si>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</si>
  <si>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</si>
  <si>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</si>
  <si>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</si>
  <si>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</si>
  <si>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</si>
  <si>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</si>
  <si>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</si>
  <si>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</si>
  <si>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</si>
  <si>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</si>
  <si>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</si>
  <si>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</si>
  <si>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</si>
  <si>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</si>
  <si>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</si>
  <si>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</si>
  <si>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</si>
  <si>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</si>
  <si>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</si>
  <si>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</si>
  <si>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</si>
  <si>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</si>
  <si>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</si>
  <si>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</si>
  <si>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</si>
  <si>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</si>
  <si>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</si>
  <si>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</si>
  <si>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</si>
  <si>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</si>
  <si>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</si>
  <si>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</si>
  <si>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</si>
  <si>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</si>
  <si>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</si>
  <si>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</si>
  <si>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</si>
  <si>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</si>
  <si>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</si>
  <si>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</si>
  <si>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</si>
  <si>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</si>
  <si>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</si>
  <si>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</si>
  <si>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</si>
  <si>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</si>
  <si>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</si>
  <si>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</si>
  <si>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</si>
  <si>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</si>
  <si>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</si>
  <si>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</si>
  <si>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</si>
  <si>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</si>
  <si>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</si>
  <si>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</si>
  <si>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</si>
  <si>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</si>
  <si>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</si>
  <si>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</si>
  <si>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</si>
  <si>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</si>
  <si>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</si>
  <si>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</si>
  <si>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</si>
  <si>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</si>
  <si>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</si>
  <si>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</si>
  <si>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</si>
  <si>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</si>
  <si>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</si>
  <si>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</si>
  <si>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</si>
  <si>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</si>
  <si>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</si>
  <si>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</si>
  <si>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</si>
  <si>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</si>
  <si>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</si>
  <si>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</si>
  <si>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</si>
  <si>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</si>
  <si>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</si>
  <si>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</si>
  <si>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</si>
  <si>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</si>
  <si>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</si>
  <si>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</si>
  <si>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</si>
  <si>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</si>
  <si>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</si>
  <si>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</si>
  <si>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</si>
  <si>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</si>
  <si>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</si>
  <si>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</si>
  <si>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</si>
  <si>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</si>
  <si>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</si>
  <si>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</si>
  <si>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</si>
  <si>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</si>
  <si>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</si>
  <si>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</si>
  <si>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</si>
  <si>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</si>
  <si>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</si>
  <si>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</si>
  <si>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</si>
  <si>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</si>
  <si>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</si>
  <si>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</si>
  <si>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</si>
  <si>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</si>
  <si>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</si>
  <si>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</si>
  <si>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</si>
  <si>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</si>
  <si>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</si>
  <si>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</si>
  <si>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</si>
  <si>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</si>
  <si>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</si>
  <si>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</si>
  <si>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</si>
  <si>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</si>
  <si>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</si>
  <si>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</si>
  <si>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</si>
  <si>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</si>
  <si>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</si>
  <si>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</si>
  <si>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</si>
  <si>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</si>
  <si>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</si>
  <si>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</si>
  <si>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</si>
  <si>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</si>
  <si>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</si>
  <si>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</si>
  <si>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</si>
  <si>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</si>
  <si>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</si>
  <si>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</si>
  <si>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</si>
  <si>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</si>
  <si>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</si>
  <si>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</si>
  <si>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</si>
  <si>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</si>
  <si>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</si>
  <si>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</si>
  <si>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</si>
  <si>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</si>
  <si>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</si>
  <si>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</si>
  <si>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</si>
  <si>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</si>
  <si>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</si>
  <si>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</si>
  <si>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</si>
  <si>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</si>
  <si>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</si>
  <si>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</si>
  <si>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</si>
  <si>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</si>
  <si>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</si>
  <si>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</si>
  <si>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</si>
  <si>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</si>
  <si>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</si>
  <si>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</si>
  <si>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</si>
  <si>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</si>
  <si>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</si>
  <si>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</si>
  <si>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</si>
  <si>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</si>
  <si>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</si>
  <si>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</si>
  <si>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</si>
  <si>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</si>
  <si>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</si>
  <si>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</si>
  <si>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</si>
  <si>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</si>
  <si>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</si>
  <si>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</si>
  <si>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</si>
  <si>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</si>
  <si>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</si>
  <si>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</si>
  <si>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</si>
  <si>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</si>
  <si>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</si>
  <si>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</si>
  <si>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</si>
  <si>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</si>
  <si>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</si>
  <si>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</si>
  <si>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</si>
  <si>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</si>
  <si>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</si>
  <si>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</si>
  <si>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</si>
  <si>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</si>
  <si>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</si>
  <si>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</si>
  <si>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</si>
  <si>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</si>
  <si>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</si>
  <si>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</si>
  <si>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</si>
  <si>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</si>
  <si>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</si>
  <si>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</si>
  <si>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</si>
  <si>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</si>
  <si>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</si>
  <si>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</si>
  <si>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</si>
  <si>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</si>
  <si>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</si>
  <si>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</si>
  <si>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</si>
  <si>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</si>
  <si>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</si>
  <si>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</si>
  <si>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</si>
  <si>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</si>
  <si>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</si>
  <si>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</si>
  <si>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</si>
  <si>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</si>
  <si>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</si>
  <si>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</si>
  <si>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</si>
  <si>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</si>
  <si>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</si>
  <si>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</si>
  <si>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</si>
  <si>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</si>
  <si>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</si>
  <si>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</si>
  <si>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</si>
  <si>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</si>
  <si>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</si>
  <si>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</si>
  <si>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</si>
  <si>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</si>
  <si>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</si>
  <si>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</si>
  <si>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</si>
  <si>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</si>
  <si>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</si>
  <si>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</si>
  <si>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</si>
  <si>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</si>
  <si>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</si>
  <si>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</si>
  <si>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</si>
  <si>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</si>
  <si>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</si>
  <si>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</si>
  <si>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</si>
  <si>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</si>
  <si>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</si>
  <si>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</si>
  <si>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</si>
  <si>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</si>
  <si>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</si>
  <si>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</si>
  <si>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</si>
  <si>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</si>
  <si>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</si>
  <si>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</si>
  <si>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</si>
  <si>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</si>
  <si>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</si>
  <si>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</si>
  <si>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</si>
  <si>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</si>
  <si>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</si>
  <si>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</si>
  <si>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</si>
  <si>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</si>
  <si>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</si>
  <si>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</si>
  <si>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</si>
  <si>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</si>
  <si>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</si>
  <si>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</si>
  <si>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</si>
  <si>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</si>
  <si>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</si>
  <si>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</si>
  <si>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</si>
  <si>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</si>
  <si>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</si>
  <si>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</si>
  <si>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</si>
  <si>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</si>
  <si>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</si>
  <si>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</si>
  <si>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</si>
  <si>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</si>
  <si>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</si>
  <si>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</si>
  <si>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</si>
  <si>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</si>
  <si>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</si>
  <si>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</si>
  <si>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</si>
  <si>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</si>
  <si>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</si>
  <si>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</si>
  <si>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</si>
  <si>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</si>
  <si>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</si>
  <si>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</si>
  <si>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</si>
  <si>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</si>
  <si>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</si>
  <si>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</si>
  <si>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</si>
  <si>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</si>
  <si>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</si>
  <si>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</si>
  <si>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</si>
  <si>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</si>
  <si>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</si>
  <si>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</si>
  <si>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</si>
  <si>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</si>
  <si>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</si>
  <si>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</si>
  <si>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</si>
  <si>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</si>
  <si>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</si>
  <si>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</si>
  <si>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</si>
  <si>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</si>
  <si>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</si>
  <si>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</si>
  <si>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</si>
  <si>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</si>
  <si>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</si>
  <si>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</si>
  <si>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</si>
  <si>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</si>
  <si>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</si>
  <si>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</si>
  <si>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</si>
  <si>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</si>
  <si>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</si>
  <si>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</si>
  <si>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</si>
  <si>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</si>
  <si>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</si>
  <si>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</si>
  <si>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</si>
  <si>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</si>
  <si>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</si>
  <si>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</si>
  <si>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</si>
  <si>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</si>
  <si>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</si>
  <si>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</si>
  <si>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</si>
  <si>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</si>
  <si>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</si>
  <si>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</si>
  <si>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</si>
  <si>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</si>
  <si>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</si>
  <si>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</si>
  <si>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</si>
  <si>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</si>
  <si>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</si>
  <si>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</si>
  <si>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</si>
  <si>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</si>
  <si>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</si>
  <si>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</si>
  <si>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</si>
  <si>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</si>
  <si>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</si>
  <si>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</si>
  <si>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</si>
  <si>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</si>
  <si>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</si>
  <si>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</si>
  <si>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</si>
  <si>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</si>
  <si>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</si>
  <si>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</si>
  <si>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</si>
  <si>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</si>
  <si>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</si>
  <si>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</si>
  <si>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</si>
  <si>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</si>
  <si>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</si>
  <si>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</si>
  <si>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</si>
  <si>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</si>
  <si>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</si>
  <si>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</si>
  <si>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</si>
  <si>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</si>
  <si>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</si>
  <si>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</si>
  <si>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</si>
  <si>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</si>
  <si>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</si>
  <si>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</si>
  <si>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</si>
  <si>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</si>
  <si>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</si>
  <si>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</si>
  <si>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</si>
  <si>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</si>
  <si>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</si>
  <si>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</si>
  <si>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</si>
  <si>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</si>
  <si>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</si>
  <si>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</si>
  <si>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</si>
  <si>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</si>
  <si>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</si>
  <si>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</si>
  <si>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</si>
  <si>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</si>
  <si>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</si>
  <si>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</si>
  <si>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</si>
  <si>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</si>
  <si>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</si>
  <si>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</si>
  <si>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</si>
  <si>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</si>
  <si>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</si>
  <si>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</si>
  <si>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</si>
  <si>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</si>
  <si>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</si>
  <si>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</si>
  <si>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</si>
  <si>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</si>
  <si>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</si>
  <si>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</si>
  <si>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</si>
  <si>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</si>
  <si>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</si>
  <si>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</si>
  <si>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</si>
  <si>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</si>
  <si>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</si>
  <si>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</si>
  <si>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</si>
  <si>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</si>
  <si>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</si>
  <si>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</si>
  <si>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</si>
  <si>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</si>
  <si>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</si>
  <si>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</si>
  <si>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</si>
  <si>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</si>
  <si>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</si>
  <si>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</si>
  <si>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</si>
  <si>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</si>
  <si>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</si>
  <si>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</si>
  <si>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</si>
  <si>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</si>
  <si>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</si>
  <si>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</si>
  <si>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</si>
  <si>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</si>
  <si>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</si>
  <si>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</si>
  <si>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</si>
  <si>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</si>
  <si>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</si>
  <si>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</si>
  <si>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</si>
  <si>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</si>
  <si>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</si>
  <si>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</si>
  <si>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</si>
  <si>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</si>
  <si>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</si>
  <si>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</si>
  <si>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</si>
  <si>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</si>
  <si>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</si>
  <si>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</si>
  <si>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</si>
  <si>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</si>
  <si>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</si>
  <si>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</si>
  <si>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</si>
  <si>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</si>
  <si>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</si>
  <si>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</si>
  <si>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</si>
  <si>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</si>
  <si>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</si>
  <si>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</si>
  <si>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</si>
  <si>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</si>
  <si>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</si>
  <si>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</si>
  <si>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</si>
  <si>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</si>
  <si>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</si>
  <si>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</si>
  <si>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</si>
  <si>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</si>
  <si>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</si>
  <si>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</si>
  <si>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</si>
  <si>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</si>
  <si>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</si>
  <si>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</si>
  <si>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</si>
  <si>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</si>
  <si>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</si>
  <si>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</si>
  <si>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</si>
  <si>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</si>
  <si>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</si>
  <si>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</si>
  <si>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</si>
  <si>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</si>
  <si>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</si>
  <si>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</si>
  <si>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</si>
  <si>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</si>
  <si>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</si>
  <si>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</si>
  <si>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</si>
  <si>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</si>
  <si>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</si>
  <si>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</si>
  <si>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</si>
  <si>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</si>
  <si>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</si>
  <si>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</si>
  <si>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</si>
  <si>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</si>
  <si>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</si>
  <si>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</si>
  <si>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</si>
  <si>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</si>
  <si>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</si>
  <si>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</si>
  <si>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</si>
  <si>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</si>
  <si>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</si>
  <si>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</si>
  <si>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</si>
  <si>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</si>
  <si>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</si>
  <si>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</si>
  <si>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</si>
  <si>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</si>
  <si>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</si>
  <si>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</si>
  <si>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</si>
  <si>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</si>
  <si>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</si>
  <si>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</si>
  <si>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</si>
  <si>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</si>
  <si>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</si>
  <si>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</si>
  <si>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</si>
  <si>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</si>
  <si>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</si>
  <si>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</si>
  <si>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</si>
  <si>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</si>
  <si>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</si>
  <si>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</si>
  <si>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</si>
  <si>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</si>
  <si>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</si>
  <si>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</si>
  <si>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</si>
  <si>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</si>
  <si>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</si>
  <si>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</si>
  <si>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</si>
  <si>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</si>
  <si>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</si>
  <si>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</si>
  <si>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</si>
  <si>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</si>
  <si>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</si>
  <si>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</si>
  <si>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</si>
  <si>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</si>
  <si>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</si>
  <si>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</si>
  <si>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</si>
  <si>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</si>
  <si>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</si>
  <si>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</si>
  <si>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</si>
  <si>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</si>
  <si>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</si>
  <si>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</si>
  <si>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</si>
  <si>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</si>
  <si>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</si>
  <si>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</si>
  <si>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</si>
  <si>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</si>
  <si>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</si>
  <si>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</si>
  <si>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</si>
  <si>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</si>
  <si>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</si>
  <si>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</si>
  <si>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</si>
  <si>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</si>
  <si>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</si>
  <si>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</si>
  <si>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</si>
  <si>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</si>
  <si>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</si>
  <si>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</si>
  <si>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</si>
  <si>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</si>
  <si>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</si>
  <si>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</si>
  <si>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</si>
  <si>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</si>
  <si>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</si>
  <si>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</si>
  <si>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</si>
  <si>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</si>
  <si>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</si>
  <si>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</si>
  <si>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</si>
  <si>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</si>
  <si>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</si>
  <si>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</si>
  <si>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</si>
  <si>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</si>
  <si>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</si>
  <si>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</si>
  <si>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</si>
  <si>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</si>
  <si>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</si>
  <si>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</si>
  <si>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</si>
  <si>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</si>
  <si>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</si>
  <si>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</si>
  <si>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</si>
  <si>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</si>
  <si>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</si>
  <si>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</si>
  <si>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</si>
  <si>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</si>
  <si>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</si>
  <si>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</si>
  <si>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</si>
  <si>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</si>
  <si>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</si>
  <si>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</si>
  <si>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</si>
  <si>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</si>
  <si>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</si>
  <si>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</si>
  <si>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</si>
  <si>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</si>
  <si>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</si>
  <si>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</si>
  <si>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</si>
  <si>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</si>
  <si>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</si>
  <si>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</si>
  <si>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</si>
  <si>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</si>
  <si>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</si>
  <si>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</si>
  <si>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</si>
  <si>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</si>
  <si>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</si>
  <si>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</si>
  <si>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</si>
  <si>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</si>
  <si>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</si>
  <si>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</si>
  <si>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</si>
  <si>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</si>
  <si>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</si>
  <si>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</si>
  <si>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</si>
  <si>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</si>
  <si>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</si>
  <si>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</si>
  <si>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</si>
  <si>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</si>
  <si>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</si>
  <si>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</si>
  <si>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</si>
  <si>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</si>
  <si>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</si>
  <si>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</si>
  <si>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</si>
  <si>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</si>
  <si>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</si>
  <si>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</si>
  <si>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</si>
  <si>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</si>
  <si>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</si>
  <si>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</si>
  <si>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</si>
  <si>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</si>
  <si>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</si>
  <si>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</si>
  <si>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</si>
  <si>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</si>
  <si>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</si>
  <si>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</si>
  <si>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</si>
  <si>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</si>
  <si>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</si>
  <si>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</si>
  <si>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</si>
  <si>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</si>
  <si>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</si>
  <si>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</si>
  <si>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</si>
  <si>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</si>
  <si>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</si>
  <si>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</si>
  <si>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</si>
  <si>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</si>
  <si>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</si>
  <si>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</si>
  <si>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</si>
  <si>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</si>
  <si>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</si>
  <si>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</si>
  <si>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</si>
  <si>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</si>
  <si>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</si>
  <si>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</si>
  <si>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</si>
  <si>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</si>
  <si>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</si>
  <si>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</si>
  <si>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</si>
  <si>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</si>
  <si>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</si>
  <si>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</si>
  <si>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</si>
  <si>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</si>
  <si>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</si>
  <si>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</si>
  <si>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</si>
  <si>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</si>
  <si>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</si>
  <si>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</si>
  <si>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</si>
  <si>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</si>
  <si>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</si>
  <si>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</si>
  <si>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</si>
  <si>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</si>
  <si>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</si>
  <si>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</si>
  <si>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</si>
  <si>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</si>
  <si>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</si>
  <si>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</si>
  <si>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</si>
  <si>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</si>
  <si>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</si>
  <si>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</si>
  <si>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</si>
  <si>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</si>
  <si>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</si>
  <si>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</si>
  <si>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</si>
  <si>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</si>
  <si>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</si>
  <si>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</si>
  <si>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</si>
  <si>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</si>
  <si>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</si>
  <si>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</si>
  <si>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</si>
  <si>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</si>
  <si>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</si>
  <si>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</si>
  <si>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</si>
  <si>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</si>
  <si>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</si>
  <si>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</si>
  <si>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</si>
  <si>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</si>
  <si>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</si>
  <si>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</si>
  <si>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</si>
  <si>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</si>
  <si>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</si>
  <si>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</si>
  <si>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</si>
  <si>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</si>
  <si>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</si>
  <si>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</si>
  <si>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</si>
  <si>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</si>
  <si>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</si>
  <si>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</si>
  <si>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</si>
  <si>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</si>
  <si>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</si>
  <si>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</si>
  <si>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</si>
  <si>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</si>
  <si>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</si>
  <si>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</si>
  <si>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</si>
  <si>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</si>
  <si>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</si>
  <si>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</si>
  <si>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</si>
  <si>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</si>
  <si>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</si>
  <si>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</si>
  <si>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</si>
  <si>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</si>
  <si>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</si>
  <si>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</si>
  <si>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</si>
  <si>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</si>
  <si>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</si>
  <si>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</si>
  <si>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</si>
  <si>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</si>
  <si>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</si>
  <si>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</si>
  <si>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</si>
  <si>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</si>
  <si>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</si>
  <si>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</si>
  <si>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</si>
  <si>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</si>
  <si>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</si>
  <si>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</si>
  <si>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</si>
  <si>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</si>
  <si>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</si>
  <si>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</si>
  <si>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</si>
  <si>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</si>
  <si>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</si>
  <si>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</si>
  <si>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</si>
  <si>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</si>
  <si>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</si>
  <si>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</si>
  <si>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</si>
  <si>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</si>
  <si>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</si>
  <si>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</si>
  <si>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</si>
  <si>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</si>
  <si>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</si>
  <si>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</si>
  <si>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</si>
  <si>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</si>
  <si>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</si>
  <si>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</si>
  <si>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</si>
  <si>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</si>
  <si>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</si>
  <si>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</si>
  <si>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</si>
  <si>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</si>
  <si>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</si>
  <si>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</si>
  <si>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</si>
  <si>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</si>
  <si>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</si>
  <si>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</si>
  <si>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</si>
  <si>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</si>
  <si>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</si>
  <si>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</si>
  <si>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</si>
  <si>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</si>
  <si>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</si>
  <si>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</si>
  <si>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</si>
  <si>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</si>
  <si>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</si>
  <si>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</si>
  <si>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</si>
  <si>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</si>
  <si>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</si>
  <si>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</si>
  <si>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</si>
  <si>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</si>
  <si>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</si>
  <si>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</si>
  <si>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</si>
  <si>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</si>
  <si>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</si>
  <si>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</si>
  <si>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</si>
  <si>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</si>
  <si>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</si>
  <si>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</si>
  <si>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</si>
  <si>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</si>
  <si>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</si>
  <si>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</si>
  <si>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</si>
  <si>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</si>
  <si>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</si>
  <si>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</si>
  <si>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</si>
  <si>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</si>
  <si>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</si>
  <si>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</si>
  <si>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</si>
  <si>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</si>
  <si>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</si>
  <si>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</si>
  <si>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</si>
  <si>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</si>
  <si>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</si>
  <si>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</si>
  <si>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</si>
  <si>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</si>
  <si>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</si>
  <si>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</si>
  <si>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</si>
  <si>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</si>
  <si>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</si>
  <si>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</si>
  <si>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</si>
  <si>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</si>
  <si>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</si>
  <si>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</si>
  <si>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</si>
  <si>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</si>
  <si>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</si>
  <si>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</si>
  <si>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</si>
  <si>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</si>
  <si>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</si>
  <si>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</si>
  <si>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</si>
  <si>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</si>
  <si>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</si>
  <si>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</si>
  <si>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</si>
  <si>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</si>
  <si>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</si>
  <si>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</si>
  <si>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</si>
  <si>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</si>
  <si>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</si>
  <si>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</si>
  <si>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</si>
  <si>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</si>
  <si>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</si>
  <si>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</si>
  <si>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</si>
  <si>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</si>
  <si>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</si>
  <si>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</si>
  <si>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</si>
  <si>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</si>
  <si>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</si>
  <si>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</si>
  <si>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</si>
  <si>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</si>
  <si>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</si>
  <si>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</si>
  <si>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</si>
  <si>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</si>
  <si>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</si>
  <si>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</si>
  <si>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</si>
  <si>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</si>
  <si>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</si>
  <si>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</si>
  <si>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</si>
  <si>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</si>
  <si>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</si>
  <si>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</si>
  <si>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</si>
  <si>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</si>
  <si>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</si>
  <si>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</si>
  <si>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</si>
  <si>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</si>
  <si>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</si>
  <si>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</si>
  <si>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</si>
  <si>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</si>
  <si>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</si>
  <si>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</si>
  <si>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</si>
  <si>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</si>
  <si>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</si>
  <si>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</si>
  <si>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</si>
  <si>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</si>
  <si>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</si>
  <si>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</si>
  <si>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</si>
  <si>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</si>
  <si>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</si>
  <si>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</si>
  <si>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</si>
  <si>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</si>
  <si>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</si>
  <si>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</si>
  <si>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</si>
  <si>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</si>
  <si>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</si>
  <si>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</si>
  <si>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</si>
  <si>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</si>
  <si>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</si>
  <si>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</si>
  <si>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</si>
  <si>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</si>
  <si>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</si>
  <si>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</si>
  <si>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</si>
  <si>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</si>
  <si>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</si>
  <si>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</si>
  <si>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</si>
  <si>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</si>
  <si>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</si>
  <si>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</si>
  <si>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</si>
  <si>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</si>
  <si>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</si>
  <si>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</si>
  <si>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</si>
  <si>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</si>
  <si>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</si>
  <si>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</si>
  <si>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</si>
  <si>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</si>
  <si>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</si>
  <si>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</si>
  <si>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</si>
  <si>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</si>
  <si>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</si>
  <si>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</si>
  <si>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</si>
  <si>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</si>
  <si>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</si>
  <si>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</si>
  <si>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</si>
  <si>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</si>
  <si>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</si>
  <si>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</si>
  <si>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</si>
  <si>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</si>
  <si>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</si>
  <si>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</si>
  <si>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</si>
  <si>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</si>
  <si>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</si>
  <si>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</si>
  <si>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</si>
  <si>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</si>
  <si>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</si>
  <si>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</si>
  <si>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</si>
  <si>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</si>
  <si>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</si>
  <si>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</si>
  <si>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</si>
  <si>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</si>
  <si>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</si>
  <si>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</si>
  <si>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</si>
  <si>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</si>
  <si>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</si>
  <si>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</si>
  <si>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</si>
  <si>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</si>
  <si>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</si>
  <si>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</si>
  <si>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</si>
  <si>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</si>
  <si>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</si>
  <si>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</si>
  <si>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</si>
  <si>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</si>
  <si>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</si>
  <si>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</si>
  <si>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</si>
  <si>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</si>
  <si>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</si>
  <si>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</si>
  <si>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</si>
  <si>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</si>
  <si>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</si>
  <si>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</si>
  <si>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</si>
  <si>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</si>
  <si>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</si>
  <si>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</si>
  <si>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</si>
  <si>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</si>
  <si>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</si>
  <si>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</si>
  <si>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</si>
  <si>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</si>
  <si>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</si>
  <si>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</si>
  <si>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</si>
  <si>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</si>
  <si>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</si>
  <si>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</si>
  <si>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</si>
  <si>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</si>
  <si>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</si>
  <si>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</si>
  <si>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</si>
  <si>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</si>
  <si>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</si>
  <si>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</si>
  <si>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</si>
  <si>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</si>
  <si>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</si>
  <si>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</si>
  <si>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</si>
  <si>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</si>
  <si>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</si>
  <si>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</si>
  <si>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</si>
  <si>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</si>
  <si>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</si>
  <si>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</si>
  <si>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</si>
  <si>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</si>
  <si>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</si>
  <si>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</si>
  <si>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</si>
  <si>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</si>
  <si>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</si>
  <si>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</si>
  <si>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</si>
  <si>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</si>
  <si>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</si>
  <si>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</si>
  <si>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</si>
  <si>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</si>
  <si>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</si>
  <si>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</si>
  <si>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</si>
  <si>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</si>
  <si>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</si>
  <si>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</si>
  <si>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</si>
  <si>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</si>
  <si>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</si>
  <si>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</si>
  <si>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</si>
  <si>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</si>
  <si>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</si>
  <si>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</si>
  <si>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</si>
  <si>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</si>
  <si>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</si>
  <si>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</si>
  <si>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</si>
  <si>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</si>
  <si>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</si>
  <si>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</si>
  <si>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</si>
  <si>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</si>
  <si>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</si>
  <si>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</si>
  <si>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</si>
  <si>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</si>
  <si>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</si>
  <si>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</si>
  <si>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</si>
  <si>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</si>
  <si>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</si>
  <si>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</si>
  <si>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</si>
  <si>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</si>
  <si>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</si>
  <si>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</si>
  <si>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</si>
  <si>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</si>
  <si>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</si>
  <si>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</si>
  <si>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</si>
  <si>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</si>
  <si>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</si>
  <si>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</si>
  <si>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</si>
  <si>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</si>
  <si>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</si>
  <si>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</si>
  <si>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</si>
  <si>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</si>
  <si>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</si>
  <si>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</si>
  <si>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</si>
  <si>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</si>
  <si>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</si>
  <si>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</si>
  <si>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</si>
  <si>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</si>
  <si>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</si>
  <si>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</si>
  <si>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</si>
  <si>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</si>
  <si>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</si>
  <si>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</si>
  <si>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</si>
  <si>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</si>
  <si>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</si>
  <si>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</si>
  <si>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</si>
  <si>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</si>
  <si>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</si>
  <si>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</si>
  <si>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</si>
  <si>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</si>
  <si>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</si>
  <si>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</si>
  <si>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</si>
  <si>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</si>
  <si>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</si>
  <si>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</si>
  <si>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</si>
  <si>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</si>
  <si>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</si>
  <si>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</si>
  <si>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</si>
  <si>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</si>
  <si>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</si>
  <si>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</si>
  <si>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</si>
  <si>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</si>
  <si>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</si>
  <si>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</si>
  <si>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</si>
  <si>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</si>
  <si>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</si>
  <si>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</si>
  <si>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</si>
  <si>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</si>
  <si>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</si>
  <si>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</si>
  <si>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</si>
  <si>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</si>
  <si>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</si>
  <si>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</si>
  <si>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</si>
  <si>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</si>
  <si>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</si>
  <si>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</si>
  <si>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</si>
  <si>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</si>
  <si>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</si>
  <si>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</si>
  <si>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</si>
  <si>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</si>
  <si>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</si>
  <si>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</si>
  <si>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</si>
  <si>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</si>
  <si>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</si>
  <si>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</si>
  <si>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</si>
  <si>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</si>
  <si>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</si>
  <si>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</si>
  <si>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</si>
  <si>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</si>
  <si>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</si>
  <si>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</si>
  <si>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</si>
  <si>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</si>
  <si>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</si>
  <si>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</si>
  <si>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</si>
  <si>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</si>
  <si>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</si>
  <si>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</si>
  <si>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</si>
  <si>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</si>
  <si>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</si>
  <si>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</si>
  <si>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</si>
  <si>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</si>
  <si>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</si>
  <si>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</si>
  <si>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</si>
  <si>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</si>
  <si>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</si>
  <si>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</si>
  <si>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</si>
  <si>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</si>
  <si>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</si>
  <si>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</si>
  <si>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</si>
  <si>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</si>
  <si>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</si>
  <si>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</si>
  <si>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</si>
  <si>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</si>
  <si>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</si>
  <si>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</si>
  <si>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</si>
  <si>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</si>
  <si>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</si>
  <si>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</si>
  <si>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</si>
  <si>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</si>
  <si>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</si>
  <si>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</si>
  <si>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</si>
  <si>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</si>
  <si>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</si>
  <si>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</si>
  <si>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</si>
  <si>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</si>
  <si>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</si>
  <si>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</si>
  <si>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</si>
  <si>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</si>
  <si>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</si>
  <si>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</si>
  <si>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</si>
  <si>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</si>
  <si>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</si>
  <si>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</si>
  <si>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</si>
  <si>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</si>
  <si>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</si>
  <si>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</si>
  <si>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</si>
  <si>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</si>
  <si>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</si>
  <si>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</si>
  <si>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</si>
  <si>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</si>
  <si>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</si>
  <si>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</si>
  <si>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</si>
  <si>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</si>
  <si>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</si>
  <si>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</si>
  <si>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</si>
  <si>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</si>
  <si>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</si>
  <si>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</si>
  <si>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</si>
  <si>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</si>
  <si>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</si>
  <si>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</si>
  <si>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</si>
  <si>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</si>
  <si>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</si>
  <si>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</si>
  <si>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</si>
  <si>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</si>
  <si>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</si>
  <si>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</si>
  <si>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</si>
  <si>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</si>
  <si>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</si>
  <si>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</si>
  <si>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</si>
  <si>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</si>
  <si>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</si>
  <si>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</si>
  <si>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</si>
  <si>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</si>
  <si>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</si>
  <si>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</si>
  <si>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</si>
  <si>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</si>
  <si>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</si>
  <si>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</si>
  <si>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</si>
  <si>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</si>
  <si>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</si>
  <si>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</si>
  <si>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</si>
  <si>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</si>
  <si>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</si>
  <si>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</si>
  <si>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</si>
  <si>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</si>
  <si>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</si>
  <si>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</si>
  <si>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</si>
  <si>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</si>
  <si>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</si>
  <si>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</si>
  <si>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</si>
  <si>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</si>
  <si>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</si>
  <si>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</si>
  <si>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</si>
  <si>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</si>
  <si>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</si>
  <si>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</si>
  <si>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</si>
  <si>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</si>
  <si>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</si>
  <si>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</si>
  <si>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</si>
  <si>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</si>
  <si>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</si>
  <si>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</si>
  <si>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</si>
  <si>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</si>
  <si>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</si>
  <si>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</si>
  <si>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</si>
  <si>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</si>
  <si>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</si>
  <si>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</si>
  <si>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</si>
  <si>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</si>
  <si>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</si>
  <si>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</si>
  <si>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</si>
  <si>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</si>
  <si>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</si>
  <si>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</si>
  <si>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</si>
  <si>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</si>
  <si>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</si>
  <si>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</si>
  <si>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</si>
  <si>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</si>
  <si>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</si>
  <si>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</si>
  <si>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</si>
  <si>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</si>
  <si>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</si>
  <si>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</si>
  <si>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</si>
  <si>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</si>
  <si>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</si>
  <si>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</si>
  <si>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</si>
  <si>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</si>
  <si>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</si>
  <si>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</si>
  <si>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</si>
  <si>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</si>
  <si>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</si>
  <si>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</si>
  <si>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</si>
  <si>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</si>
  <si>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</si>
  <si>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</si>
  <si>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</si>
  <si>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</si>
  <si>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</si>
  <si>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</si>
  <si>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</si>
  <si>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</si>
  <si>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</si>
  <si>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</si>
  <si>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</si>
  <si>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</si>
  <si>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</si>
  <si>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</si>
  <si>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</si>
  <si>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</si>
  <si>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</si>
  <si>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</si>
  <si>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</si>
  <si>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</si>
  <si>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</si>
  <si>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</si>
  <si>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</si>
  <si>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</si>
  <si>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</si>
  <si>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</si>
  <si>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</si>
  <si>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</si>
  <si>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</si>
  <si>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</si>
  <si>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</si>
  <si>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</si>
  <si>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</si>
  <si>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</si>
  <si>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</si>
  <si>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</si>
  <si>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</si>
  <si>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</si>
  <si>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</si>
  <si>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</si>
  <si>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</si>
  <si>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</si>
  <si>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</si>
  <si>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</si>
  <si>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</si>
  <si>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</si>
  <si>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</si>
  <si>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</si>
  <si>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</si>
  <si>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</si>
  <si>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</si>
  <si>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</si>
  <si>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</si>
  <si>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</si>
  <si>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</si>
  <si>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</si>
  <si>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</si>
  <si>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</si>
  <si>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</si>
  <si>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</si>
  <si>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</si>
  <si>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</si>
  <si>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</si>
  <si>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</si>
  <si>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</si>
  <si>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</si>
  <si>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</si>
  <si>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</si>
  <si>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</si>
  <si>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</si>
  <si>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</si>
  <si>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</si>
  <si>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</si>
  <si>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</si>
  <si>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</si>
  <si>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</si>
  <si>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</si>
  <si>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</si>
  <si>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</si>
  <si>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</si>
  <si>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</si>
  <si>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</si>
  <si>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</si>
  <si>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</si>
  <si>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</si>
  <si>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</si>
  <si>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</si>
  <si>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</si>
  <si>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</si>
  <si>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</si>
  <si>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</si>
  <si>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</si>
  <si>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</si>
  <si>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</si>
  <si>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</si>
  <si>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</si>
  <si>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</si>
  <si>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</si>
  <si>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</si>
  <si>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</si>
  <si>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</si>
  <si>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</si>
  <si>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</si>
  <si>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</si>
  <si>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</si>
  <si>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</si>
  <si>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</si>
  <si>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</si>
  <si>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</si>
  <si>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</si>
  <si>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</si>
  <si>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</si>
  <si>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</si>
  <si>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</si>
  <si>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</si>
  <si>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</si>
  <si>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</si>
  <si>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</si>
  <si>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</si>
  <si>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</si>
  <si>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</si>
  <si>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</si>
  <si>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</si>
  <si>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</si>
  <si>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</si>
  <si>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</si>
  <si>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</si>
  <si>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</si>
  <si>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</si>
  <si>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</si>
  <si>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</si>
  <si>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</si>
  <si>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</si>
  <si>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</si>
  <si>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</si>
  <si>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</si>
  <si>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</si>
  <si>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</si>
  <si>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</si>
  <si>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</si>
  <si>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</si>
  <si>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</si>
  <si>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</si>
  <si>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</si>
  <si>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</si>
  <si>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</si>
  <si>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</si>
  <si>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</si>
  <si>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</si>
  <si>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</si>
  <si>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</si>
  <si>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</si>
  <si>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</si>
  <si>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</si>
  <si>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</si>
  <si>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</si>
  <si>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</si>
  <si>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</si>
  <si>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</si>
  <si>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</si>
  <si>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</si>
  <si>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</si>
  <si>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</si>
  <si>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</si>
  <si>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</si>
  <si>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</si>
  <si>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</si>
  <si>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</si>
  <si>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</si>
  <si>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</si>
  <si>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</si>
  <si>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</si>
  <si>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</si>
  <si>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</si>
  <si>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</si>
  <si>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</si>
  <si>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</si>
  <si>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</si>
  <si>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</si>
  <si>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</si>
  <si>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</si>
  <si>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</si>
  <si>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</si>
  <si>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</si>
  <si>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</si>
  <si>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</si>
  <si>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</si>
  <si>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</si>
  <si>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</si>
  <si>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</si>
  <si>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</si>
  <si>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</si>
  <si>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</si>
  <si>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</si>
  <si>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</si>
  <si>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</si>
  <si>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</si>
  <si>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</si>
  <si>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</si>
  <si>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</si>
  <si>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</si>
  <si>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</si>
  <si>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</si>
  <si>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</si>
  <si>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</si>
  <si>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</si>
  <si>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</si>
  <si>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</si>
  <si>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</si>
  <si>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</si>
  <si>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</si>
  <si>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</si>
  <si>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</si>
  <si>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</si>
  <si>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</si>
  <si>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</si>
  <si>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</si>
  <si>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</si>
  <si>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</si>
  <si>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</si>
  <si>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</si>
  <si>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</si>
  <si>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</si>
  <si>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</si>
  <si>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</si>
  <si>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</si>
  <si>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</si>
  <si>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</si>
  <si>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</si>
  <si>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</si>
  <si>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</si>
  <si>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</si>
  <si>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</si>
  <si>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</si>
  <si>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</si>
  <si>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</si>
  <si>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</si>
  <si>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</si>
  <si>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</si>
  <si>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</si>
  <si>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</si>
  <si>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</si>
  <si>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</si>
  <si>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</si>
  <si>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</si>
  <si>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</si>
  <si>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</si>
  <si>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</si>
  <si>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</si>
  <si>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</si>
  <si>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</si>
  <si>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</si>
  <si>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</si>
  <si>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</si>
  <si>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</si>
  <si>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</si>
  <si>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</si>
  <si>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</si>
  <si>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</si>
  <si>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</si>
  <si>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</si>
  <si>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</si>
  <si>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</si>
  <si>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</si>
  <si>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</si>
  <si>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</si>
  <si>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</si>
  <si>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</si>
  <si>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</si>
  <si>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</si>
  <si>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</si>
  <si>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</si>
  <si>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</si>
  <si>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</si>
  <si>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</si>
  <si>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</si>
  <si>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</si>
  <si>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</si>
  <si>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</si>
  <si>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</si>
  <si>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</si>
  <si>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</si>
  <si>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</si>
  <si>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</si>
  <si>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</si>
  <si>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</si>
  <si>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</si>
  <si>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</si>
  <si>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</si>
  <si>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</si>
  <si>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</si>
  <si>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</si>
  <si>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</si>
  <si>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</si>
  <si>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</si>
  <si>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</si>
  <si>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</si>
  <si>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</si>
  <si>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</si>
  <si>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</si>
  <si>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</si>
  <si>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</si>
  <si>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</si>
  <si>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</si>
  <si>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</si>
  <si>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</si>
  <si>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</si>
  <si>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</si>
  <si>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</si>
  <si>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</si>
  <si>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</si>
  <si>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</si>
  <si>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</si>
  <si>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</si>
  <si>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</si>
  <si>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</si>
  <si>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</si>
  <si>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</si>
  <si>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</si>
  <si>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</si>
  <si>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</si>
  <si>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</si>
  <si>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</si>
  <si>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</si>
  <si>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</si>
  <si>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</si>
  <si>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</si>
  <si>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</si>
  <si>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</si>
  <si>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</si>
  <si>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</si>
  <si>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</si>
  <si>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</si>
  <si>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</si>
  <si>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</si>
  <si>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</si>
  <si>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</si>
  <si>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</si>
  <si>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</si>
  <si>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</si>
  <si>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</si>
  <si>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</si>
  <si>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</si>
  <si>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</si>
  <si>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</si>
  <si>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</si>
  <si>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</si>
  <si>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</si>
  <si>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</si>
  <si>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</si>
  <si>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</si>
  <si>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</si>
  <si>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</si>
  <si>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</si>
  <si>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</si>
  <si>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</si>
  <si>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</si>
  <si>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</si>
  <si>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</si>
  <si>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</si>
  <si>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</si>
  <si>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</si>
  <si>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</si>
  <si>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</si>
  <si>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</si>
  <si>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</si>
  <si>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</si>
  <si>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</si>
  <si>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</si>
  <si>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</si>
  <si>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</si>
  <si>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</si>
  <si>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</si>
  <si>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</si>
  <si>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</si>
  <si>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</si>
  <si>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</si>
  <si>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</si>
  <si>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</si>
  <si>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</si>
  <si>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</si>
  <si>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</si>
  <si>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</si>
  <si>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</si>
  <si>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</si>
  <si>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</si>
  <si>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</si>
  <si>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</si>
  <si>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</si>
  <si>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</si>
  <si>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</si>
  <si>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</si>
  <si>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</si>
  <si>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</si>
  <si>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</si>
  <si>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</si>
  <si>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</si>
  <si>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</si>
  <si>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</si>
  <si>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</si>
  <si>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</si>
  <si>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</si>
  <si>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</si>
  <si>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</si>
  <si>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</si>
  <si>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</si>
  <si>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</si>
  <si>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</si>
  <si>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</si>
  <si>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</si>
  <si>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</si>
  <si>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</si>
  <si>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</si>
  <si>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</si>
  <si>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</si>
  <si>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</si>
  <si>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</si>
  <si>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</si>
  <si>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</si>
  <si>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</si>
  <si>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</si>
  <si>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</si>
  <si>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</si>
  <si>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</si>
  <si>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</si>
  <si>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</si>
  <si>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</si>
  <si>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</si>
  <si>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</si>
  <si>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</si>
  <si>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</si>
  <si>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</si>
  <si>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</si>
  <si>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</si>
  <si>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</si>
  <si>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</si>
  <si>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</si>
  <si>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</si>
  <si>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</si>
  <si>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</si>
  <si>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</si>
  <si>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</si>
  <si>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</si>
  <si>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</si>
  <si>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</si>
  <si>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</si>
  <si>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</si>
  <si>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</si>
  <si>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</si>
  <si>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</si>
  <si>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</si>
  <si>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</si>
  <si>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</si>
  <si>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</si>
  <si>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</si>
  <si>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</si>
  <si>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</si>
  <si>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</si>
  <si>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</si>
  <si>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</si>
  <si>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</si>
  <si>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</si>
  <si>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</si>
  <si>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</si>
  <si>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</si>
  <si>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</si>
  <si>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</si>
  <si>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</si>
  <si>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</si>
  <si>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</si>
  <si>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</si>
  <si>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</si>
  <si>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</si>
  <si>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</si>
  <si>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</si>
  <si>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</si>
  <si>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</si>
  <si>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</si>
  <si>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</si>
  <si>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</si>
  <si>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</si>
  <si>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</si>
  <si>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</si>
  <si>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</si>
  <si>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</si>
  <si>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</si>
  <si>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</si>
  <si>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</si>
  <si>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</si>
  <si>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</si>
  <si>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</si>
  <si>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</si>
  <si>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</si>
  <si>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</si>
  <si>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</si>
  <si>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</si>
  <si>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</si>
  <si>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</si>
  <si>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</si>
  <si>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</si>
  <si>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</si>
  <si>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</si>
  <si>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</si>
  <si>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</si>
  <si>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</si>
  <si>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</si>
  <si>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</si>
  <si>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</si>
  <si>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</si>
  <si>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</si>
  <si>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</si>
  <si>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</si>
  <si>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</si>
  <si>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</si>
  <si>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</si>
  <si>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</si>
  <si>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</si>
  <si>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</si>
  <si>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</si>
  <si>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</si>
  <si>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</si>
  <si>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</si>
  <si>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</si>
  <si>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</si>
  <si>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</si>
  <si>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</si>
  <si>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</si>
  <si>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</si>
  <si>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</si>
  <si>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</si>
  <si>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</si>
  <si>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</si>
  <si>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</si>
  <si>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</si>
  <si>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</si>
  <si>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</si>
  <si>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</si>
  <si>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</si>
  <si>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</si>
  <si>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</si>
  <si>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</si>
  <si>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</si>
  <si>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</si>
  <si>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</si>
  <si>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</si>
  <si>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</si>
  <si>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</si>
  <si>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</si>
  <si>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</si>
  <si>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</si>
  <si>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</si>
  <si>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</si>
  <si>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</si>
  <si>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</si>
  <si>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</si>
  <si>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</si>
  <si>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</si>
  <si>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</si>
  <si>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</si>
  <si>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</si>
  <si>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</si>
  <si>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</si>
  <si>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</si>
  <si>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</si>
  <si>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</si>
  <si>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</si>
  <si>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</si>
  <si>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</si>
  <si>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</si>
  <si>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</si>
  <si>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</si>
  <si>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</si>
  <si>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</si>
  <si>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</si>
  <si>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</si>
  <si>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</si>
  <si>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</si>
  <si>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</si>
  <si>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</si>
  <si>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</si>
  <si>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</si>
  <si>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</si>
  <si>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</si>
  <si>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</si>
  <si>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</si>
  <si>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</si>
  <si>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</si>
  <si>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</si>
  <si>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</si>
  <si>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</si>
  <si>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</si>
  <si>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</si>
  <si>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</si>
  <si>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</si>
  <si>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</si>
  <si>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</si>
  <si>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</si>
  <si>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</si>
  <si>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</si>
  <si>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</si>
  <si>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</si>
  <si>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</si>
  <si>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</si>
  <si>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</si>
  <si>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</si>
  <si>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</si>
  <si>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</si>
  <si>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</si>
  <si>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</si>
  <si>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</si>
  <si>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</si>
  <si>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</si>
  <si>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</si>
  <si>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</si>
  <si>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</si>
  <si>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</si>
  <si>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</si>
  <si>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</si>
  <si>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</si>
  <si>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</si>
  <si>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</si>
  <si>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</si>
  <si>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</si>
  <si>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</si>
  <si>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</si>
  <si>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</si>
  <si>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</si>
  <si>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</si>
  <si>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</si>
  <si>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</si>
  <si>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</si>
  <si>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</si>
  <si>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</si>
  <si>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</si>
  <si>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</si>
  <si>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</si>
  <si>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</si>
  <si>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</si>
  <si>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</si>
  <si>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</si>
  <si>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</si>
  <si>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</si>
  <si>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</si>
  <si>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</si>
  <si>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</si>
  <si>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</si>
  <si>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</si>
  <si>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</si>
  <si>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</si>
  <si>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</si>
  <si>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</si>
  <si>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</si>
  <si>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</si>
  <si>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</si>
  <si>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</si>
  <si>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</si>
  <si>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</si>
  <si>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</si>
  <si>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</si>
  <si>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</si>
  <si>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</si>
  <si>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</si>
  <si>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</si>
  <si>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</si>
  <si>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</si>
  <si>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</si>
  <si>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</si>
  <si>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</si>
  <si>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</si>
  <si>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</si>
  <si>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</si>
  <si>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</si>
  <si>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</si>
  <si>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</si>
  <si>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</si>
  <si>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</si>
  <si>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</si>
  <si>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</si>
  <si>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</si>
  <si>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</si>
  <si>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</si>
  <si>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</si>
  <si>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</si>
  <si>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</si>
  <si>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</si>
  <si>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</si>
  <si>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</si>
  <si>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</si>
  <si>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</si>
  <si>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</si>
  <si>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</si>
  <si>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</si>
  <si>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</si>
  <si>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</si>
  <si>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</si>
  <si>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</si>
  <si>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</si>
  <si>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</si>
  <si>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</si>
  <si>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</si>
  <si>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</si>
  <si>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</si>
  <si>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</si>
  <si>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</si>
  <si>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</si>
  <si>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</si>
  <si>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</si>
  <si>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</si>
  <si>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</si>
  <si>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</si>
  <si>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</si>
  <si>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</si>
  <si>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</si>
  <si>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</si>
  <si>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</si>
  <si>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</si>
  <si>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</si>
  <si>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</si>
  <si>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</si>
  <si>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</si>
  <si>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</si>
  <si>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</si>
  <si>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</si>
  <si>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</si>
  <si>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</si>
  <si>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</si>
  <si>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</si>
  <si>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</si>
  <si>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</si>
  <si>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</si>
  <si>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</si>
  <si>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</si>
  <si>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</si>
  <si>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</si>
  <si>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</si>
  <si>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</si>
  <si>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</si>
  <si>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</si>
  <si>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</si>
  <si>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</si>
  <si>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</si>
  <si>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</si>
  <si>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</si>
  <si>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</si>
  <si>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</si>
  <si>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</si>
  <si>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</si>
  <si>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</si>
  <si>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</si>
  <si>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</si>
  <si>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</si>
  <si>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</si>
  <si>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</si>
  <si>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</si>
  <si>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</si>
  <si>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</si>
  <si>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</si>
  <si>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</si>
  <si>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</si>
  <si>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</si>
  <si>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</si>
  <si>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</si>
  <si>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</si>
  <si>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</si>
  <si>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</si>
  <si>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</si>
  <si>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</si>
  <si>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</si>
  <si>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</si>
  <si>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</si>
  <si>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</si>
  <si>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</si>
  <si>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</si>
  <si>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</si>
  <si>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</si>
  <si>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</si>
  <si>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</si>
  <si>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</si>
  <si>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</si>
  <si>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</si>
  <si>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</si>
  <si>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</si>
  <si>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</si>
  <si>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</si>
  <si>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</si>
  <si>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</si>
  <si>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</si>
  <si>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</si>
  <si>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</si>
  <si>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</si>
  <si>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</si>
  <si>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</si>
  <si>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</si>
  <si>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</si>
  <si>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</si>
  <si>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</si>
  <si>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</si>
  <si>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</si>
  <si>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</si>
  <si>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</si>
  <si>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</si>
  <si>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</si>
  <si>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</si>
  <si>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</si>
  <si>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</si>
  <si>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</si>
  <si>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</si>
  <si>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</si>
  <si>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</si>
  <si>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</si>
  <si>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</si>
  <si>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</si>
  <si>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</si>
  <si>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</si>
  <si>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</si>
  <si>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</si>
  <si>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</si>
  <si>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</si>
  <si>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</si>
  <si>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</si>
  <si>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</si>
  <si>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</si>
  <si>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</si>
  <si>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</si>
  <si>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</si>
  <si>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</si>
  <si>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</si>
  <si>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</si>
  <si>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</si>
  <si>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</si>
  <si>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</si>
  <si>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</si>
  <si>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</si>
  <si>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</si>
  <si>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</si>
  <si>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</si>
  <si>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</si>
  <si>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</si>
  <si>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</si>
  <si>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</si>
  <si>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</si>
  <si>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</si>
  <si>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</si>
  <si>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</si>
  <si>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</si>
  <si>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</si>
  <si>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</si>
  <si>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</si>
  <si>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</si>
  <si>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</si>
  <si>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</si>
  <si>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</si>
  <si>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</si>
  <si>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</si>
  <si>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</si>
  <si>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</si>
  <si>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</si>
  <si>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</si>
  <si>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</si>
  <si>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</si>
  <si>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</si>
  <si>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</si>
  <si>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</si>
  <si>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</si>
  <si>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</si>
  <si>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</si>
  <si>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</si>
  <si>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</si>
  <si>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</si>
  <si>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</si>
  <si>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</si>
  <si>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</si>
  <si>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</si>
  <si>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</si>
  <si>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</si>
  <si>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</si>
  <si>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</si>
  <si>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</si>
  <si>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</si>
  <si>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</si>
  <si>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</si>
  <si>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</si>
  <si>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</si>
  <si>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</si>
  <si>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</si>
  <si>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</si>
  <si>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</si>
  <si>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</si>
  <si>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</si>
  <si>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</si>
  <si>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</si>
  <si>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</si>
  <si>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</si>
  <si>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</si>
  <si>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</si>
  <si>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</si>
  <si>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</si>
  <si>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</si>
  <si>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</si>
  <si>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</si>
  <si>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</si>
  <si>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</si>
  <si>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</si>
  <si>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</si>
  <si>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</si>
  <si>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</si>
  <si>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</si>
  <si>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</si>
  <si>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</si>
  <si>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</si>
  <si>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</si>
  <si>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</si>
  <si>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</si>
  <si>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</si>
  <si>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</si>
  <si>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</si>
  <si>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</si>
  <si>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</si>
  <si>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</si>
  <si>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</si>
  <si>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</si>
  <si>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</si>
  <si>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</si>
  <si>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</si>
  <si>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</si>
  <si>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</si>
  <si>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</si>
  <si>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</si>
  <si>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</si>
  <si>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</si>
  <si>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</si>
  <si>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</si>
  <si>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</si>
  <si>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</si>
  <si>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</si>
  <si>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</si>
  <si>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</si>
  <si>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</si>
  <si>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</si>
  <si>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</si>
  <si>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</si>
  <si>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</si>
  <si>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</si>
  <si>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</si>
  <si>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</si>
  <si>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</si>
  <si>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</si>
  <si>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</si>
  <si>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</si>
  <si>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</si>
  <si>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</si>
  <si>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</si>
  <si>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</si>
  <si>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</si>
  <si>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</si>
  <si>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</si>
  <si>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</si>
  <si>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</si>
  <si>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</si>
  <si>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</si>
  <si>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</si>
  <si>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</si>
  <si>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</si>
  <si>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</si>
  <si>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</si>
  <si>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</si>
  <si>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</si>
  <si>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</si>
  <si>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</si>
  <si>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</si>
  <si>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</si>
  <si>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</si>
  <si>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</si>
  <si>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</si>
  <si>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</si>
  <si>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</si>
  <si>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</si>
  <si>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</si>
  <si>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</si>
  <si>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</si>
  <si>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</si>
  <si>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</si>
  <si>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</si>
  <si>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</si>
  <si>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</si>
  <si>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</si>
  <si>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</si>
  <si>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</si>
  <si>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</si>
  <si>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</si>
  <si>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</si>
  <si>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</si>
  <si>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</si>
  <si>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</si>
  <si>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</si>
  <si>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</si>
  <si>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</si>
  <si>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</si>
  <si>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</si>
  <si>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</si>
  <si>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</si>
  <si>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</si>
  <si>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</si>
  <si>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</si>
  <si>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</si>
  <si>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</si>
  <si>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</si>
  <si>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</si>
  <si>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</si>
  <si>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</si>
  <si>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</si>
  <si>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</si>
  <si>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</si>
  <si>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</si>
  <si>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</si>
  <si>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</si>
  <si>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</si>
  <si>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</si>
  <si>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</si>
  <si>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</si>
  <si>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</si>
  <si>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</si>
  <si>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</si>
  <si>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</si>
  <si>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</si>
  <si>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</si>
  <si>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</si>
  <si>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</si>
  <si>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</si>
  <si>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</si>
  <si>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</si>
  <si>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</si>
  <si>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</si>
  <si>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</si>
  <si>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</si>
  <si>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</si>
  <si>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</si>
  <si>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</si>
  <si>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</si>
  <si>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</si>
  <si>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</si>
  <si>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</si>
  <si>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</si>
  <si>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</si>
  <si>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</si>
  <si>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</si>
  <si>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</si>
  <si>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</si>
  <si>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</si>
  <si>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</si>
  <si>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</si>
  <si>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</si>
  <si>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</si>
  <si>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</si>
  <si>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</si>
  <si>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</si>
  <si>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</si>
  <si>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</si>
  <si>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</si>
  <si>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</si>
  <si>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</si>
  <si>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</si>
  <si>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</si>
  <si>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</si>
  <si>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</si>
  <si>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</si>
  <si>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</si>
  <si>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</si>
  <si>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</si>
  <si>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</si>
  <si>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</si>
  <si>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</si>
  <si>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</si>
  <si>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</si>
  <si>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</si>
  <si>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</si>
  <si>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</si>
  <si>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</si>
  <si>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</si>
  <si>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</si>
  <si>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</si>
  <si>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</si>
  <si>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</si>
  <si>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</si>
  <si>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</si>
  <si>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</si>
  <si>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</si>
  <si>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</si>
  <si>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</si>
  <si>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</si>
  <si>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</si>
  <si>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</si>
  <si>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</si>
  <si>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</si>
  <si>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</si>
  <si>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</si>
  <si>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</si>
  <si>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</si>
  <si>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</si>
  <si>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</si>
  <si>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</si>
  <si>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</si>
  <si>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</si>
  <si>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</si>
  <si>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</si>
  <si>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</si>
  <si>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</si>
  <si>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</si>
  <si>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</si>
  <si>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</si>
  <si>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</si>
  <si>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</si>
  <si>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</si>
  <si>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</si>
  <si>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</si>
  <si>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</si>
  <si>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</si>
  <si>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</si>
  <si>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</si>
  <si>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</si>
  <si>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</si>
  <si>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</si>
  <si>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</si>
  <si>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</si>
  <si>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</si>
  <si>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</si>
  <si>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</si>
  <si>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</si>
  <si>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</si>
  <si>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</si>
  <si>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</si>
  <si>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</si>
  <si>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</si>
  <si>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</si>
  <si>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</si>
  <si>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</si>
  <si>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</si>
  <si>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</si>
  <si>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</si>
  <si>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</si>
  <si>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</si>
  <si>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</si>
  <si>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</si>
  <si>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</si>
  <si>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</si>
  <si>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</si>
  <si>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</si>
  <si>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</si>
  <si>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</si>
  <si>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</si>
  <si>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</si>
  <si>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</si>
  <si>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</si>
  <si>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</si>
  <si>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</si>
  <si>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</si>
  <si>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</si>
  <si>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</si>
  <si>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</si>
  <si>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</si>
  <si>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</si>
  <si>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</si>
  <si>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</si>
  <si>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</si>
  <si>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</si>
  <si>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</si>
  <si>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</si>
  <si>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</si>
  <si>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</si>
  <si>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</si>
  <si>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</si>
  <si>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</si>
  <si>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</si>
  <si>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</si>
  <si>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</si>
  <si>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</si>
  <si>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</si>
  <si>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</si>
  <si>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</si>
  <si>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</si>
  <si>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</si>
  <si>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</si>
  <si>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</si>
  <si>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</si>
  <si>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</si>
  <si>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</si>
  <si>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</si>
  <si>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</si>
  <si>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</si>
  <si>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</si>
  <si>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</si>
  <si>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</si>
  <si>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</si>
  <si>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</si>
  <si>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</si>
  <si>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</si>
  <si>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</si>
  <si>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</si>
  <si>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</si>
  <si>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</si>
  <si>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</si>
  <si>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</si>
  <si>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</si>
  <si>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</si>
  <si>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</si>
  <si>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</si>
  <si>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</si>
  <si>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</si>
  <si>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</si>
  <si>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</si>
  <si>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</si>
  <si>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</si>
  <si>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</si>
  <si>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</si>
  <si>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</si>
  <si>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</si>
  <si>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</si>
  <si>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</si>
  <si>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</si>
  <si>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</si>
  <si>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</si>
  <si>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</si>
  <si>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</si>
  <si>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</si>
  <si>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</si>
  <si>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</si>
  <si>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</si>
  <si>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</si>
  <si>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</si>
  <si>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</si>
  <si>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</si>
  <si>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</si>
  <si>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</si>
  <si>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</si>
  <si>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</si>
  <si>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</si>
  <si>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</si>
  <si>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</si>
  <si>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</si>
  <si>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</si>
  <si>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</si>
  <si>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</si>
  <si>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</si>
  <si>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</si>
  <si>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</si>
  <si>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</si>
  <si>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</si>
  <si>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</si>
  <si>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</si>
  <si>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</si>
  <si>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</si>
  <si>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</si>
  <si>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</si>
  <si>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</si>
  <si>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</si>
  <si>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</si>
  <si>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</si>
  <si>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</si>
  <si>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</si>
  <si>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</si>
  <si>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</si>
  <si>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</si>
  <si>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</si>
  <si>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</si>
  <si>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</si>
  <si>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</si>
  <si>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</si>
  <si>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</si>
  <si>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</si>
  <si>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</si>
  <si>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</si>
  <si>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</si>
  <si>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</si>
  <si>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</si>
  <si>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</si>
  <si>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</si>
  <si>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</si>
  <si>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</si>
  <si>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</si>
  <si>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</si>
  <si>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</si>
  <si>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</si>
  <si>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</si>
  <si>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</si>
  <si>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</si>
  <si>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</si>
  <si>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</si>
  <si>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</si>
  <si>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</si>
  <si>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</si>
  <si>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</si>
  <si>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</si>
  <si>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</si>
  <si>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</si>
  <si>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</si>
  <si>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</si>
  <si>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</si>
  <si>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</si>
  <si>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</si>
  <si>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</si>
  <si>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</si>
  <si>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</si>
  <si>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</si>
  <si>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</si>
  <si>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</si>
  <si>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</si>
  <si>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</si>
  <si>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</si>
  <si>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</si>
  <si>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</si>
  <si>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</si>
  <si>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</si>
  <si>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</si>
  <si>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</si>
  <si>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</si>
  <si>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</si>
  <si>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</si>
  <si>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</si>
  <si>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</si>
  <si>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</si>
  <si>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</si>
  <si>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</si>
  <si>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</si>
  <si>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</si>
  <si>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</si>
  <si>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</si>
  <si>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</si>
  <si>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</si>
  <si>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</si>
  <si>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</si>
  <si>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</si>
  <si>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</si>
  <si>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</si>
  <si>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</si>
  <si>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</si>
  <si>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</si>
  <si>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</si>
  <si>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</si>
  <si>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</si>
  <si>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</si>
  <si>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</si>
  <si>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</si>
  <si>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</si>
  <si>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</si>
  <si>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</si>
  <si>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</si>
  <si>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</si>
  <si>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</si>
  <si>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</si>
  <si>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</si>
  <si>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</si>
  <si>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</si>
  <si>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</si>
  <si>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</si>
  <si>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</si>
  <si>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</si>
  <si>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</si>
  <si>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</si>
  <si>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</si>
  <si>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</si>
  <si>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</si>
  <si>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</si>
  <si>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</si>
  <si>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</si>
  <si>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</si>
  <si>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</si>
  <si>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</si>
  <si>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</si>
  <si>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</si>
  <si>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</si>
  <si>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</si>
  <si>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</si>
  <si>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</si>
  <si>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</si>
  <si>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</si>
  <si>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</si>
  <si>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</si>
  <si>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</si>
  <si>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</si>
  <si>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</si>
  <si>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</si>
  <si>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</si>
  <si>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</si>
  <si>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</si>
  <si>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</si>
  <si>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</si>
  <si>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</si>
  <si>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</si>
  <si>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</si>
  <si>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</si>
  <si>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</si>
  <si>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</si>
  <si>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</si>
  <si>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</si>
  <si>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</si>
  <si>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</si>
  <si>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</si>
  <si>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</si>
  <si>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</si>
  <si>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</si>
  <si>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</si>
  <si>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</si>
  <si>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</si>
  <si>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</si>
  <si>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</si>
  <si>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</si>
  <si>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</si>
  <si>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</si>
  <si>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</si>
  <si>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</si>
  <si>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</si>
  <si>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</si>
  <si>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</si>
  <si>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</si>
  <si>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</si>
  <si>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</si>
  <si>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</si>
  <si>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</si>
  <si>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</si>
  <si>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</si>
  <si>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</si>
  <si>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</si>
  <si>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</si>
  <si>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</si>
  <si>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</si>
  <si>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</si>
  <si>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</si>
  <si>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</si>
  <si>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</si>
  <si>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</si>
  <si>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</si>
  <si>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</si>
  <si>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</si>
  <si>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</si>
  <si>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</si>
  <si>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</si>
  <si>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</si>
  <si>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</si>
  <si>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</si>
  <si>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</si>
  <si>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</si>
  <si>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</si>
  <si>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</si>
  <si>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</si>
  <si>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</si>
  <si>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</si>
  <si>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</si>
  <si>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</si>
  <si>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</si>
  <si>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</si>
  <si>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</si>
  <si>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</si>
  <si>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</si>
  <si>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</si>
  <si>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</si>
  <si>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</si>
  <si>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</si>
  <si>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</si>
  <si>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</si>
  <si>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</si>
  <si>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</si>
  <si>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</si>
  <si>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</si>
  <si>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</si>
  <si>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</si>
  <si>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</si>
  <si>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</si>
  <si>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</si>
  <si>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</si>
  <si>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</si>
  <si>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</si>
  <si>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</si>
  <si>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</si>
  <si>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</si>
  <si>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</si>
  <si>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</si>
  <si>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</si>
  <si>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</si>
  <si>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</si>
  <si>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</si>
  <si>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</si>
  <si>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</si>
  <si>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</si>
  <si>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</si>
  <si>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</si>
  <si>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</si>
  <si>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</si>
  <si>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</si>
  <si>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</si>
  <si>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</si>
  <si>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</si>
  <si>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</si>
  <si>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</si>
  <si>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</si>
  <si>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</si>
  <si>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</si>
  <si>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</si>
  <si>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</si>
  <si>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</si>
  <si>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</si>
  <si>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</si>
  <si>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</si>
  <si>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</si>
  <si>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</si>
  <si>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</si>
  <si>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</si>
  <si>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</si>
  <si>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</si>
  <si>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</si>
  <si>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</si>
  <si>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</si>
  <si>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</si>
  <si>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</si>
  <si>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</si>
  <si>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</si>
  <si>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</si>
  <si>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</si>
  <si>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</si>
  <si>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</si>
  <si>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</si>
  <si>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</si>
  <si>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</si>
  <si>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</si>
  <si>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</si>
  <si>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</si>
  <si>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</si>
  <si>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</si>
  <si>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</si>
  <si>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</si>
  <si>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</si>
  <si>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</si>
  <si>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</si>
  <si>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</si>
  <si>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</si>
  <si>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</si>
  <si>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</si>
  <si>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</si>
  <si>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</si>
  <si>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</si>
  <si>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</si>
  <si>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</si>
  <si>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</si>
  <si>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</si>
  <si>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</si>
  <si>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</si>
  <si>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</si>
  <si>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</si>
  <si>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</si>
  <si>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</si>
  <si>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</si>
  <si>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</si>
  <si>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</si>
  <si>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</si>
  <si>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</si>
  <si>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</si>
  <si>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</si>
  <si>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</si>
  <si>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</si>
  <si>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</si>
  <si>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</si>
  <si>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</si>
  <si>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</si>
  <si>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</si>
  <si>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</si>
  <si>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</si>
  <si>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</si>
  <si>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</si>
  <si>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</si>
  <si>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</si>
  <si>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</si>
  <si>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</si>
  <si>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</si>
  <si>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</si>
  <si>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</si>
  <si>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</si>
  <si>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</si>
  <si>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</si>
  <si>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</si>
  <si>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</si>
  <si>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</si>
  <si>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</si>
  <si>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</si>
  <si>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</si>
  <si>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</si>
  <si>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</si>
  <si>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</si>
  <si>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</si>
  <si>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</si>
  <si>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</si>
  <si>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</si>
  <si>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</si>
  <si>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</si>
  <si>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</si>
  <si>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</si>
  <si>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</si>
  <si>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</si>
  <si>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</si>
  <si>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</si>
  <si>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</si>
  <si>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</si>
  <si>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</si>
  <si>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</si>
  <si>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</si>
  <si>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</si>
  <si>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</si>
  <si>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</si>
  <si>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</si>
  <si>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</si>
  <si>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</si>
  <si>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</si>
  <si>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</si>
  <si>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</si>
  <si>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</si>
  <si>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</si>
  <si>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</si>
  <si>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</si>
  <si>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</si>
  <si>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</si>
  <si>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</si>
  <si>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</si>
  <si>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</si>
  <si>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</si>
  <si>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</si>
  <si>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</si>
  <si>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</si>
  <si>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</si>
  <si>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</si>
  <si>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</si>
  <si>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</si>
  <si>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</si>
  <si>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</si>
  <si>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</si>
  <si>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</si>
  <si>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</si>
  <si>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</si>
  <si>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</si>
  <si>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</si>
  <si>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</si>
  <si>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</si>
  <si>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</si>
  <si>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</si>
  <si>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</si>
  <si>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</si>
  <si>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</si>
  <si>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</si>
  <si>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</si>
  <si>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</si>
  <si>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</si>
  <si>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</si>
  <si>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</si>
  <si>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</si>
  <si>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</si>
  <si>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</si>
  <si>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</si>
  <si>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</si>
  <si>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</si>
  <si>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</si>
  <si>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</si>
  <si>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</si>
  <si>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</si>
  <si>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</si>
  <si>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</si>
  <si>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</si>
  <si>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</si>
  <si>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</si>
  <si>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</si>
  <si>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</si>
  <si>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</si>
  <si>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</si>
  <si>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</si>
  <si>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</si>
  <si>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</si>
  <si>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</si>
  <si>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</si>
  <si>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</si>
  <si>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</si>
  <si>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</si>
  <si>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</si>
  <si>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</si>
  <si>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</si>
  <si>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</si>
  <si>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</si>
  <si>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</si>
  <si>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</si>
  <si>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</si>
  <si>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</si>
  <si>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</si>
  <si>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</si>
  <si>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</si>
  <si>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</si>
  <si>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</si>
  <si>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</si>
  <si>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</si>
  <si>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</si>
  <si>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</si>
  <si>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</si>
  <si>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</si>
  <si>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</si>
  <si>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</si>
  <si>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</si>
  <si>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</si>
  <si>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</si>
  <si>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</si>
  <si>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</si>
  <si>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</si>
  <si>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</si>
  <si>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</si>
  <si>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</si>
  <si>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</si>
  <si>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</si>
  <si>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</si>
  <si>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</si>
  <si>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</si>
  <si>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</si>
  <si>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</si>
  <si>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</si>
  <si>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</si>
  <si>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</si>
  <si>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</si>
  <si>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</si>
  <si>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</si>
  <si>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</si>
  <si>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</si>
  <si>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</si>
  <si>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</si>
  <si>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</si>
  <si>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</si>
  <si>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</si>
  <si>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</si>
  <si>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</si>
  <si>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</si>
  <si>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</si>
  <si>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</si>
  <si>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</si>
  <si>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</si>
  <si>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</si>
  <si>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</si>
  <si>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</si>
  <si>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</si>
  <si>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</si>
  <si>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</si>
  <si>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</si>
  <si>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</si>
  <si>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</si>
  <si>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</si>
  <si>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</si>
  <si>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</si>
  <si>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</si>
  <si>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</si>
  <si>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</si>
  <si>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</si>
  <si>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</si>
  <si>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</si>
  <si>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</si>
  <si>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</si>
  <si>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</si>
  <si>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</si>
  <si>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</si>
  <si>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</si>
  <si>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</si>
  <si>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</si>
  <si>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</si>
  <si>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</si>
  <si>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</si>
  <si>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</si>
  <si>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</si>
  <si>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</si>
  <si>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</si>
  <si>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</si>
  <si>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</si>
  <si>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</si>
  <si>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</si>
  <si>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</si>
  <si>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</si>
  <si>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</si>
  <si>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</si>
  <si>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</si>
  <si>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</si>
  <si>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</si>
  <si>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</si>
  <si>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</si>
  <si>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</si>
  <si>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</si>
  <si>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</si>
  <si>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</si>
  <si>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</si>
  <si>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</si>
  <si>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</si>
  <si>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</si>
  <si>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</si>
  <si>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</si>
  <si>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</si>
  <si>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</si>
  <si>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</si>
  <si>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</si>
  <si>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</si>
  <si>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</si>
  <si>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</si>
  <si>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</si>
  <si>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</si>
  <si>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</si>
  <si>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</si>
  <si>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</si>
  <si>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</si>
  <si>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</si>
  <si>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</si>
  <si>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</si>
  <si>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</si>
  <si>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</si>
  <si>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</si>
  <si>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</si>
  <si>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</si>
  <si>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</si>
  <si>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</si>
  <si>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</si>
  <si>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</si>
  <si>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</si>
  <si>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</si>
  <si>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</si>
  <si>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</si>
  <si>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</si>
  <si>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</si>
  <si>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</si>
  <si>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</si>
  <si>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</si>
  <si>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</si>
  <si>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</si>
  <si>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</si>
  <si>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</si>
  <si>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</si>
  <si>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</si>
  <si>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</si>
  <si>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</si>
  <si>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</si>
  <si>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</si>
  <si>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</si>
  <si>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</si>
  <si>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</si>
  <si>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</si>
  <si>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</si>
  <si>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</si>
  <si>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</si>
  <si>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</si>
  <si>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</si>
  <si>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</si>
  <si>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</si>
  <si>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</si>
  <si>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</si>
  <si>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</si>
  <si>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</si>
  <si>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</si>
  <si>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</si>
  <si>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</si>
  <si>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</si>
  <si>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</si>
  <si>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</si>
  <si>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</si>
  <si>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</si>
  <si>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</si>
  <si>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</si>
  <si>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</si>
  <si>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</si>
  <si>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</si>
  <si>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</si>
  <si>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</si>
  <si>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</si>
  <si>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</si>
  <si>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</si>
  <si>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</si>
  <si>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</si>
  <si>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</si>
  <si>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</si>
  <si>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</si>
  <si>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</si>
  <si>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</si>
  <si>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</si>
  <si>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</si>
  <si>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</si>
  <si>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</si>
  <si>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</si>
  <si>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</si>
  <si>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</si>
  <si>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</si>
  <si>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</si>
  <si>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</si>
  <si>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</si>
  <si>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</si>
  <si>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</si>
  <si>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</si>
  <si>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</si>
  <si>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</si>
  <si>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</si>
  <si>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</si>
  <si>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</si>
  <si>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</si>
  <si>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</si>
  <si>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</si>
  <si>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</si>
  <si>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</si>
  <si>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</si>
  <si>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</si>
  <si>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</si>
  <si>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</si>
  <si>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</si>
  <si>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</si>
  <si>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</si>
  <si>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</si>
  <si>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</si>
  <si>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</si>
  <si>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</si>
  <si>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</si>
  <si>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</si>
  <si>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</si>
  <si>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</si>
  <si>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</si>
  <si>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</si>
  <si>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</si>
  <si>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</si>
  <si>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</si>
  <si>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</si>
  <si>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</si>
  <si>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</si>
  <si>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</si>
  <si>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</si>
  <si>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</si>
  <si>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</si>
  <si>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</si>
  <si>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</si>
  <si>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</si>
  <si>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</si>
  <si>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</si>
  <si>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</si>
  <si>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</si>
  <si>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</si>
  <si>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</si>
  <si>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</si>
  <si>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</si>
  <si>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</si>
  <si>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</si>
  <si>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</si>
  <si>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</si>
  <si>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</si>
  <si>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</si>
  <si>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</si>
  <si>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</si>
  <si>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</si>
  <si>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</si>
  <si>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</si>
  <si>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</si>
  <si>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</si>
  <si>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</si>
  <si>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</si>
  <si>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</si>
  <si>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</si>
  <si>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</si>
  <si>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</si>
  <si>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</si>
  <si>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</si>
  <si>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</si>
  <si>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</si>
  <si>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</si>
  <si>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</si>
  <si>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</si>
  <si>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</si>
  <si>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</si>
  <si>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</si>
  <si>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</si>
  <si>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</si>
  <si>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</si>
  <si>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</si>
  <si>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</si>
  <si>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</si>
  <si>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</si>
  <si>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</si>
  <si>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</si>
  <si>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</si>
  <si>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</si>
  <si>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</si>
  <si>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</si>
  <si>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</si>
  <si>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</si>
  <si>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</si>
  <si>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</si>
  <si>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</si>
  <si>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</si>
  <si>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</si>
  <si>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</si>
  <si>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</si>
  <si>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</si>
  <si>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</si>
  <si>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</si>
  <si>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</si>
  <si>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</si>
  <si>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</si>
  <si>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</si>
  <si>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</si>
  <si>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</si>
  <si>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</si>
  <si>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</si>
  <si>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</si>
  <si>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</si>
  <si>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</si>
  <si>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</si>
  <si>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</si>
  <si>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</si>
  <si>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</si>
  <si>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</si>
  <si>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</si>
  <si>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</si>
  <si>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</si>
  <si>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</si>
  <si>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</si>
  <si>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</si>
  <si>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</si>
  <si>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</si>
  <si>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</si>
  <si>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</si>
  <si>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</si>
  <si>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</si>
  <si>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</si>
  <si>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</si>
  <si>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</si>
  <si>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</si>
  <si>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</si>
  <si>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</si>
  <si>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</si>
  <si>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</si>
  <si>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</si>
  <si>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</si>
  <si>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</si>
  <si>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</si>
  <si>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</si>
  <si>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</si>
  <si>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</si>
  <si>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</si>
  <si>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</si>
  <si>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</si>
  <si>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</si>
  <si>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</si>
  <si>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</si>
  <si>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</si>
  <si>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</si>
  <si>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</si>
  <si>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</si>
  <si>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</si>
  <si>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</si>
  <si>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</si>
  <si>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</si>
  <si>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</si>
  <si>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</si>
  <si>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</si>
  <si>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</si>
  <si>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</si>
  <si>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</si>
  <si>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</si>
  <si>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</si>
  <si>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</si>
  <si>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</si>
  <si>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</si>
  <si>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</si>
  <si>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</si>
  <si>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</si>
  <si>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</si>
  <si>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</si>
  <si>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</si>
  <si>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</si>
  <si>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</si>
  <si>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</si>
  <si>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</si>
  <si>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</si>
  <si>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</si>
  <si>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</si>
  <si>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</si>
  <si>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</si>
  <si>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</si>
  <si>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</si>
  <si>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</si>
  <si>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</si>
  <si>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</si>
  <si>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</si>
  <si>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</si>
  <si>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</si>
  <si>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</si>
  <si>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</si>
  <si>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</si>
  <si>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</si>
  <si>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</si>
  <si>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</si>
  <si>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</si>
  <si>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</si>
  <si>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</si>
  <si>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</si>
  <si>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</si>
  <si>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</si>
  <si>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</si>
  <si>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</si>
  <si>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</si>
  <si>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</si>
  <si>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</si>
  <si>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</si>
  <si>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</si>
  <si>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</si>
  <si>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</si>
  <si>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</si>
  <si>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</si>
  <si>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</si>
  <si>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</si>
  <si>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</si>
  <si>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</si>
  <si>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</si>
  <si>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</si>
  <si>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</si>
  <si>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</si>
  <si>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</si>
  <si>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</si>
  <si>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</si>
  <si>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</si>
  <si>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</si>
  <si>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</si>
  <si>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</si>
  <si>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</si>
  <si>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</si>
  <si>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</si>
  <si>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</si>
  <si>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</si>
  <si>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</si>
  <si>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</si>
  <si>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</si>
  <si>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</si>
  <si>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</si>
  <si>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</si>
  <si>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</si>
  <si>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</si>
  <si>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</si>
  <si>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</si>
  <si>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</si>
  <si>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</si>
  <si>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</si>
  <si>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</si>
  <si>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</si>
  <si>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</si>
  <si>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</si>
  <si>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</si>
  <si>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</si>
  <si>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</si>
  <si>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</si>
  <si>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</si>
  <si>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</si>
  <si>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</si>
  <si>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</si>
  <si>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</si>
  <si>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</si>
  <si>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</si>
  <si>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</si>
  <si>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</si>
  <si>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</si>
  <si>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</si>
  <si>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</si>
  <si>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</si>
  <si>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</si>
  <si>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</si>
  <si>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</si>
  <si>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</si>
  <si>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</si>
  <si>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</si>
  <si>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</si>
  <si>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</si>
  <si>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</si>
  <si>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</si>
  <si>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</si>
  <si>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</si>
  <si>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</si>
  <si>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</si>
  <si>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</si>
  <si>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</si>
  <si>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</si>
  <si>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</si>
  <si>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</si>
  <si>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</si>
  <si>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</si>
  <si>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</si>
  <si>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</si>
  <si>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</si>
  <si>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</si>
  <si>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</si>
  <si>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</si>
  <si>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</si>
  <si>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</si>
  <si>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</si>
  <si>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</si>
  <si>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</si>
  <si>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</si>
  <si>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</si>
  <si>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</si>
  <si>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</si>
  <si>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</si>
  <si>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</si>
  <si>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</si>
  <si>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</si>
  <si>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</si>
  <si>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</si>
  <si>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</si>
  <si>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</si>
  <si>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</si>
  <si>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</si>
  <si>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</si>
  <si>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</si>
  <si>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</si>
  <si>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</si>
  <si>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</si>
  <si>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</si>
  <si>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</si>
  <si>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</si>
  <si>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</si>
  <si>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</si>
  <si>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</si>
  <si>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</si>
  <si>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</si>
  <si>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</si>
  <si>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</si>
  <si>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</si>
  <si>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</si>
  <si>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</si>
  <si>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</si>
  <si>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</si>
  <si>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</si>
  <si>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</si>
  <si>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</si>
  <si>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</si>
  <si>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</si>
  <si>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</si>
  <si>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</si>
  <si>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</si>
  <si>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</si>
  <si>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</si>
  <si>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</si>
  <si>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</si>
  <si>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</si>
  <si>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</si>
  <si>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</si>
  <si>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</si>
  <si>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</si>
  <si>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</si>
  <si>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</si>
  <si>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</si>
  <si>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</si>
  <si>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</si>
  <si>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</si>
  <si>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</si>
  <si>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</si>
  <si>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</si>
  <si>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</si>
  <si>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</si>
  <si>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</si>
  <si>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</si>
  <si>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</si>
  <si>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</si>
  <si>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</si>
  <si>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</si>
  <si>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</si>
  <si>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</si>
  <si>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</si>
  <si>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</si>
  <si>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</si>
  <si>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</si>
  <si>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</si>
  <si>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</si>
  <si>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</si>
  <si>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</si>
  <si>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</si>
  <si>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</si>
  <si>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</si>
  <si>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</si>
  <si>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</si>
  <si>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</si>
  <si>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</si>
  <si>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</si>
  <si>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</si>
  <si>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</si>
  <si>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</si>
  <si>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</si>
  <si>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</si>
  <si>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</si>
  <si>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</si>
  <si>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</si>
  <si>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</si>
  <si>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</si>
  <si>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</si>
  <si>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</si>
  <si>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</si>
  <si>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</si>
  <si>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</si>
  <si>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</si>
  <si>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</si>
  <si>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</si>
  <si>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</si>
  <si>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</si>
  <si>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</si>
  <si>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</si>
  <si>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</si>
  <si>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</si>
  <si>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</si>
  <si>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</si>
  <si>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</si>
  <si>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</si>
  <si>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</si>
  <si>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</si>
  <si>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</si>
  <si>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</si>
  <si>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</si>
  <si>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</si>
  <si>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</si>
  <si>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</si>
  <si>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</si>
  <si>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</si>
  <si>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</si>
  <si>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</si>
  <si>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</si>
  <si>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</si>
  <si>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</si>
  <si>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</si>
  <si>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</si>
  <si>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</si>
  <si>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</si>
  <si>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</si>
  <si>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</si>
  <si>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</si>
  <si>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</si>
  <si>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</si>
  <si>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</si>
  <si>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</si>
  <si>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</si>
  <si>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</si>
  <si>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</si>
  <si>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</si>
  <si>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</si>
  <si>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</si>
  <si>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</si>
  <si>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</si>
  <si>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</si>
  <si>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</si>
  <si>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</si>
  <si>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</si>
  <si>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</si>
  <si>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</si>
  <si>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</si>
  <si>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</si>
  <si>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</si>
  <si>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</si>
  <si>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</si>
  <si>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</si>
  <si>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</si>
  <si>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</si>
  <si>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</si>
  <si>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</si>
  <si>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</si>
  <si>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</si>
  <si>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</si>
  <si>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</si>
  <si>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</si>
  <si>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</si>
  <si>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</si>
  <si>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</si>
  <si>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</si>
  <si>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</si>
  <si>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</si>
  <si>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</si>
  <si>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</si>
  <si>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</si>
  <si>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</si>
  <si>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</si>
  <si>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</si>
  <si>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</si>
  <si>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</si>
  <si>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</si>
  <si>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</si>
  <si>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</si>
  <si>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</si>
  <si>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</si>
  <si>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</si>
  <si>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</si>
  <si>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</si>
  <si>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</si>
  <si>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</si>
  <si>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</si>
  <si>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</si>
  <si>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</si>
  <si>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</si>
  <si>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</si>
  <si>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</si>
  <si>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</si>
  <si>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</si>
  <si>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</si>
  <si>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</si>
  <si>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</si>
  <si>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</si>
  <si>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</si>
  <si>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</si>
  <si>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</si>
  <si>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</si>
  <si>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</si>
  <si>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</si>
  <si>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</si>
  <si>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</si>
  <si>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</si>
  <si>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</si>
  <si>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</si>
  <si>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</si>
  <si>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</si>
  <si>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</si>
  <si>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</si>
  <si>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</si>
  <si>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</si>
  <si>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</si>
  <si>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</si>
  <si>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</si>
  <si>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</si>
  <si>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</si>
  <si>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</si>
  <si>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</si>
  <si>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</si>
  <si>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</si>
  <si>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</si>
  <si>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</si>
  <si>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</si>
  <si>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</si>
  <si>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</si>
  <si>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</si>
  <si>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</si>
  <si>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</si>
  <si>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</si>
  <si>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</si>
  <si>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</si>
  <si>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</si>
  <si>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</si>
  <si>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</si>
  <si>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</si>
  <si>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</si>
  <si>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</si>
  <si>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</si>
  <si>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</si>
  <si>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</si>
  <si>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</si>
  <si>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</si>
  <si>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</si>
  <si>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</si>
  <si>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</si>
  <si>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</si>
  <si>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</si>
  <si>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</si>
  <si>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</si>
  <si>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</si>
  <si>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</si>
  <si>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</si>
  <si>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</si>
  <si>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</si>
  <si>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</si>
  <si>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</si>
  <si>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</si>
  <si>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</si>
  <si>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</si>
  <si>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</si>
  <si>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</si>
  <si>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</si>
  <si>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</si>
  <si>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</si>
  <si>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</si>
  <si>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</si>
  <si>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</si>
  <si>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</si>
  <si>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</si>
  <si>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</si>
  <si>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</si>
  <si>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</si>
  <si>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</si>
  <si>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</si>
  <si>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</si>
  <si>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</si>
  <si>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</si>
  <si>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</si>
  <si>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</si>
  <si>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</si>
  <si>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</si>
  <si>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</si>
  <si>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</si>
  <si>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</si>
  <si>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</si>
  <si>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</si>
  <si>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</si>
  <si>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</si>
  <si>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</si>
  <si>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</si>
  <si>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</si>
  <si>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</si>
  <si>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</si>
  <si>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</si>
  <si>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</si>
  <si>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</si>
  <si>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</si>
  <si>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</si>
  <si>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</si>
  <si>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</si>
  <si>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</si>
  <si>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</si>
  <si>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</si>
  <si>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</si>
  <si>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</si>
  <si>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</si>
  <si>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</si>
  <si>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</si>
  <si>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</si>
  <si>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</si>
  <si>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</si>
  <si>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</si>
  <si>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</si>
  <si>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</si>
  <si>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</si>
  <si>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</si>
  <si>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</si>
  <si>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</si>
  <si>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</si>
  <si>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</si>
  <si>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</si>
  <si>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</si>
  <si>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</si>
  <si>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</si>
  <si>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</si>
  <si>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</si>
  <si>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</si>
  <si>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</si>
  <si>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</si>
  <si>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</si>
  <si>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</si>
  <si>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</si>
  <si>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</si>
  <si>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</si>
  <si>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</si>
  <si>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</si>
  <si>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</si>
  <si>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</si>
  <si>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</si>
  <si>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</si>
  <si>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</si>
  <si>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</si>
  <si>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</si>
  <si>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</si>
  <si>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</si>
  <si>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</si>
  <si>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</si>
  <si>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</si>
  <si>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</si>
  <si>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</si>
  <si>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</si>
  <si>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</si>
  <si>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</si>
  <si>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</si>
  <si>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</si>
  <si>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</si>
  <si>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</si>
  <si>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</si>
  <si>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</si>
  <si>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</si>
  <si>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</si>
  <si>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</si>
  <si>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</si>
  <si>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</si>
  <si>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</si>
  <si>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</si>
  <si>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</si>
  <si>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</si>
  <si>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</si>
  <si>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</si>
  <si>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</si>
  <si>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</si>
  <si>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</si>
  <si>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</si>
  <si>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</si>
  <si>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</si>
  <si>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</si>
  <si>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</si>
  <si>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</si>
  <si>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</si>
  <si>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</si>
  <si>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</si>
  <si>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</si>
  <si>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</si>
  <si>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</si>
  <si>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</si>
  <si>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</si>
  <si>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</si>
  <si>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</si>
  <si>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</si>
  <si>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</si>
  <si>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</si>
  <si>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</si>
  <si>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</si>
  <si>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</si>
  <si>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</si>
  <si>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</si>
  <si>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</si>
  <si>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</si>
  <si>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</si>
  <si>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</si>
  <si>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</si>
  <si>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</si>
  <si>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</si>
  <si>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</si>
  <si>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</si>
  <si>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</si>
  <si>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</si>
  <si>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</si>
  <si>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</si>
  <si>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</si>
  <si>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</si>
  <si>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</si>
  <si>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</si>
  <si>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</si>
  <si>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</si>
  <si>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</si>
  <si>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</si>
  <si>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</si>
  <si>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</si>
  <si>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</si>
  <si>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</si>
  <si>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</si>
  <si>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</si>
  <si>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</si>
  <si>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</si>
  <si>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</si>
  <si>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</si>
  <si>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</si>
  <si>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</si>
  <si>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</si>
  <si>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</si>
  <si>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</si>
  <si>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</si>
  <si>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</si>
  <si>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</si>
  <si>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</si>
  <si>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</si>
  <si>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</si>
  <si>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</si>
  <si>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</si>
  <si>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</si>
  <si>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</si>
  <si>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</si>
  <si>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</si>
  <si>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</si>
  <si>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</si>
  <si>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</si>
  <si>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</si>
  <si>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</si>
  <si>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</si>
  <si>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</si>
  <si>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</si>
  <si>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</si>
  <si>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</si>
  <si>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</si>
  <si>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</si>
  <si>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</si>
  <si>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</si>
  <si>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</si>
  <si>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</si>
  <si>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</si>
  <si>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</si>
  <si>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</si>
  <si>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</si>
  <si>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</si>
  <si>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</si>
  <si>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</si>
  <si>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</si>
  <si>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</si>
  <si>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</si>
  <si>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</si>
  <si>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</si>
  <si>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</si>
  <si>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</si>
  <si>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</si>
  <si>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</si>
  <si>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</si>
  <si>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</si>
  <si>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</si>
  <si>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</si>
  <si>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</si>
  <si>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</si>
  <si>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</si>
  <si>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</si>
  <si>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</si>
  <si>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</si>
  <si>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</si>
  <si>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</si>
  <si>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</si>
  <si>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</si>
  <si>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</si>
  <si>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</si>
  <si>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</si>
  <si>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</si>
  <si>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</si>
  <si>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</si>
  <si>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</si>
  <si>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</si>
  <si>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</si>
  <si>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</si>
  <si>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</si>
  <si>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</si>
  <si>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</si>
  <si>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</si>
  <si>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</si>
  <si>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</si>
  <si>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</si>
  <si>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</si>
  <si>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</si>
  <si>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</si>
  <si>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</si>
  <si>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</si>
  <si>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</si>
  <si>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</si>
  <si>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</si>
  <si>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</si>
  <si>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</si>
  <si>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</si>
  <si>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</si>
  <si>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</si>
  <si>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</si>
  <si>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</si>
  <si>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</si>
  <si>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</si>
  <si>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</si>
  <si>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</si>
  <si>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</si>
  <si>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</si>
  <si>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</si>
  <si>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</si>
  <si>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</si>
  <si>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</si>
  <si>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</si>
  <si>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</si>
  <si>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</si>
  <si>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</si>
  <si>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</si>
  <si>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</si>
  <si>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</si>
  <si>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</si>
  <si>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</si>
  <si>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</si>
  <si>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</si>
  <si>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</si>
  <si>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</si>
  <si>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</si>
  <si>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</si>
  <si>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</si>
  <si>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</si>
  <si>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</si>
  <si>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</si>
  <si>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</si>
  <si>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</si>
  <si>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</si>
  <si>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</si>
  <si>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</si>
  <si>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</si>
  <si>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</si>
  <si>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</si>
  <si>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</si>
  <si>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</si>
  <si>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</si>
  <si>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</si>
  <si>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</si>
  <si>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</si>
  <si>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</si>
  <si>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</si>
  <si>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</si>
  <si>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</si>
  <si>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</si>
  <si>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</si>
  <si>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</si>
  <si>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</si>
  <si>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</si>
  <si>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</si>
  <si>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</si>
  <si>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</si>
  <si>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</si>
  <si>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</si>
  <si>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</si>
  <si>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</si>
  <si>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</si>
  <si>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</si>
  <si>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</si>
  <si>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</si>
  <si>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</si>
  <si>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</si>
  <si>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</si>
  <si>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</si>
  <si>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</si>
  <si>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</si>
  <si>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</si>
  <si>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</si>
  <si>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</si>
  <si>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</si>
  <si>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</si>
  <si>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</si>
  <si>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</si>
  <si>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</si>
  <si>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</si>
  <si>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</si>
  <si>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</si>
  <si>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</si>
  <si>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</si>
  <si>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</si>
  <si>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</si>
  <si>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</si>
  <si>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</si>
  <si>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</si>
  <si>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</si>
  <si>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</si>
  <si>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</si>
  <si>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</si>
  <si>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</si>
  <si>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</si>
  <si>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</si>
  <si>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</si>
  <si>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</si>
  <si>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</si>
  <si>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</si>
  <si>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</si>
  <si>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</si>
  <si>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</si>
  <si>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</si>
  <si>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</si>
  <si>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</si>
  <si>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</si>
  <si>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</si>
  <si>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</si>
  <si>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</si>
  <si>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</si>
  <si>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</si>
  <si>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</si>
  <si>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</si>
  <si>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</si>
  <si>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</si>
  <si>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</si>
  <si>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</si>
  <si>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</si>
  <si>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</si>
  <si>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</si>
  <si>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</si>
  <si>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</si>
  <si>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</si>
  <si>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</si>
  <si>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</si>
  <si>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</si>
  <si>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</si>
  <si>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</si>
  <si>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</si>
  <si>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</si>
  <si>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</si>
  <si>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</si>
  <si>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</si>
  <si>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</si>
  <si>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</si>
  <si>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</si>
  <si>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</si>
  <si>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</si>
  <si>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</si>
  <si>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</si>
  <si>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</si>
  <si>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</si>
  <si>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</si>
  <si>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</si>
  <si>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</si>
  <si>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</si>
  <si>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</si>
  <si>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</si>
  <si>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</si>
  <si>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</si>
  <si>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</si>
  <si>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</si>
  <si>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</si>
  <si>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</si>
  <si>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</si>
  <si>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</si>
  <si>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</si>
  <si>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</si>
  <si>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</si>
  <si>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</si>
  <si>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</si>
  <si>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</si>
  <si>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</si>
  <si>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</si>
  <si>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</si>
  <si>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</si>
  <si>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</si>
  <si>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</si>
  <si>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</si>
  <si>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</si>
  <si>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</si>
  <si>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</si>
  <si>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</si>
  <si>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</si>
  <si>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</si>
  <si>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</si>
  <si>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</si>
  <si>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</si>
  <si>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</si>
  <si>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</si>
  <si>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</si>
  <si>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</si>
  <si>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</si>
  <si>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</si>
  <si>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</si>
  <si>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</si>
  <si>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</si>
  <si>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</si>
  <si>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</si>
  <si>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</si>
  <si>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</si>
  <si>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</si>
  <si>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</si>
  <si>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</si>
  <si>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</si>
  <si>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</si>
  <si>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</si>
  <si>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</si>
  <si>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</si>
  <si>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</si>
  <si>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</si>
  <si>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</si>
  <si>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</si>
  <si>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</si>
  <si>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</si>
  <si>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</si>
  <si>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</si>
  <si>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</si>
  <si>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</si>
  <si>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</si>
  <si>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</si>
  <si>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</si>
  <si>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</si>
  <si>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</si>
  <si>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</si>
  <si>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</si>
  <si>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</si>
  <si>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</si>
  <si>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</si>
  <si>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</si>
  <si>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</si>
  <si>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</si>
  <si>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</si>
  <si>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</si>
  <si>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</si>
  <si>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</si>
  <si>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</si>
  <si>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</si>
  <si>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</si>
  <si>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</si>
  <si>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</si>
  <si>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</si>
  <si>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</si>
  <si>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</si>
  <si>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</si>
  <si>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</si>
  <si>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</si>
  <si>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</si>
  <si>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</si>
  <si>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</si>
  <si>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</si>
  <si>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</si>
  <si>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</si>
  <si>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</si>
  <si>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</si>
  <si>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</si>
  <si>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</si>
  <si>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</si>
  <si>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</si>
  <si>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</si>
  <si>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</si>
  <si>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</si>
  <si>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</si>
  <si>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</si>
  <si>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</si>
  <si>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</si>
  <si>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</si>
  <si>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</si>
  <si>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</si>
  <si>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</si>
  <si>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</si>
  <si>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</si>
  <si>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</si>
  <si>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</si>
  <si>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</si>
  <si>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</si>
  <si>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</si>
  <si>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</si>
  <si>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</si>
  <si>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</si>
  <si>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</si>
  <si>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</si>
  <si>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</si>
  <si>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</si>
  <si>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</si>
  <si>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</si>
  <si>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</si>
  <si>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</si>
  <si>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</si>
  <si>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</si>
  <si>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</si>
  <si>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</si>
  <si>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</si>
  <si>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</si>
  <si>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</si>
  <si>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</si>
  <si>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</si>
  <si>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</si>
  <si>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</si>
  <si>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</si>
  <si>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</si>
  <si>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</si>
  <si>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</si>
  <si>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</si>
  <si>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</si>
  <si>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</si>
  <si>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</si>
  <si>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</si>
  <si>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</si>
  <si>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</si>
  <si>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</si>
  <si>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</si>
  <si>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</si>
  <si>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</si>
  <si>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</si>
  <si>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</si>
  <si>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</si>
  <si>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</si>
  <si>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</si>
  <si>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</si>
  <si>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</si>
  <si>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</si>
  <si>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</si>
  <si>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</si>
  <si>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</si>
  <si>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</si>
  <si>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</si>
  <si>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</si>
  <si>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</si>
  <si>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</si>
  <si>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</si>
  <si>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</si>
  <si>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</si>
  <si>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</si>
  <si>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</si>
  <si>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</si>
  <si>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</si>
  <si>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</si>
  <si>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</si>
  <si>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</si>
  <si>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</si>
  <si>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</si>
  <si>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</si>
  <si>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</si>
  <si>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</si>
  <si>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</si>
  <si>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</si>
  <si>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</si>
  <si>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</si>
  <si>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</si>
  <si>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</si>
  <si>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</si>
  <si>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</si>
  <si>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</si>
  <si>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</si>
  <si>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</si>
  <si>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</si>
  <si>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</si>
  <si>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</si>
  <si>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</si>
  <si>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</si>
  <si>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</si>
  <si>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</si>
  <si>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</si>
  <si>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</si>
  <si>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</si>
  <si>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</si>
  <si>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</si>
  <si>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</si>
  <si>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</si>
  <si>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</si>
  <si>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</si>
  <si>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</si>
  <si>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</si>
  <si>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</si>
  <si>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</si>
  <si>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</si>
  <si>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</si>
  <si>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</si>
  <si>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</si>
  <si>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</si>
  <si>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</si>
  <si>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</si>
  <si>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</si>
  <si>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</si>
  <si>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</si>
  <si>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</si>
  <si>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</si>
  <si>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</si>
  <si>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</si>
  <si>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</si>
  <si>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</si>
  <si>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</si>
  <si>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</si>
  <si>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</si>
  <si>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</si>
  <si>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</si>
  <si>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</si>
  <si>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</si>
  <si>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</si>
  <si>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</si>
  <si>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</si>
  <si>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</si>
  <si>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</si>
  <si>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</si>
  <si>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</si>
  <si>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</si>
  <si>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</si>
  <si>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</si>
  <si>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</si>
  <si>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</si>
  <si>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</si>
  <si>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</si>
  <si>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</si>
  <si>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</si>
  <si>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</si>
  <si>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</si>
  <si>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</si>
  <si>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</si>
  <si>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</si>
  <si>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</si>
  <si>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</si>
  <si>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</si>
  <si>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</si>
  <si>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</si>
  <si>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</si>
  <si>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</si>
  <si>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</si>
  <si>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</si>
  <si>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</si>
  <si>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</si>
  <si>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</si>
  <si>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</si>
  <si>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</si>
  <si>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</si>
  <si>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</si>
  <si>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</si>
  <si>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</si>
  <si>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</si>
  <si>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</si>
  <si>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</si>
  <si>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</si>
  <si>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</si>
  <si>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</si>
  <si>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</si>
  <si>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</si>
  <si>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</si>
  <si>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</si>
  <si>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</si>
  <si>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</si>
  <si>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</si>
  <si>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</si>
  <si>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</si>
  <si>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</si>
  <si>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</si>
  <si>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</si>
  <si>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</si>
  <si>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</si>
  <si>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</si>
  <si>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</si>
  <si>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</si>
  <si>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</si>
  <si>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</si>
  <si>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</si>
  <si>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</si>
  <si>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</si>
  <si>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</si>
  <si>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</si>
  <si>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</si>
  <si>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</si>
  <si>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</si>
  <si>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</si>
  <si>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</si>
  <si>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</si>
  <si>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</si>
  <si>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</si>
  <si>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</si>
  <si>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</si>
  <si>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</si>
  <si>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</si>
  <si>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</si>
  <si>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</si>
  <si>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</si>
  <si>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</si>
  <si>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</si>
  <si>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</si>
  <si>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</si>
  <si>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</si>
  <si>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</si>
  <si>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</si>
  <si>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</si>
  <si>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</si>
  <si>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</si>
  <si>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</si>
  <si>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</si>
  <si>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</si>
  <si>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</si>
  <si>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</si>
  <si>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</si>
  <si>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</si>
  <si>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</si>
  <si>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</si>
  <si>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</si>
  <si>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</si>
  <si>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</si>
  <si>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</si>
  <si>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</si>
  <si>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</si>
  <si>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</si>
  <si>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</si>
  <si>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</si>
  <si>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</si>
  <si>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</si>
  <si>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</si>
  <si>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</si>
  <si>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</si>
  <si>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</si>
  <si>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</si>
  <si>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</si>
  <si>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</si>
  <si>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</si>
  <si>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</si>
  <si>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</si>
  <si>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</si>
  <si>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</si>
  <si>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</si>
  <si>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</si>
  <si>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</si>
  <si>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</si>
  <si>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</si>
  <si>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</si>
  <si>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</si>
  <si>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</si>
  <si>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</si>
  <si>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</si>
  <si>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</si>
  <si>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</si>
  <si>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</si>
  <si>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</si>
  <si>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</si>
  <si>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</si>
  <si>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</si>
  <si>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</si>
  <si>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</si>
  <si>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</si>
  <si>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</si>
  <si>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</si>
  <si>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</si>
  <si>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</si>
  <si>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</si>
  <si>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</si>
  <si>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</si>
  <si>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</si>
  <si>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</si>
  <si>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</si>
  <si>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</si>
  <si>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</si>
  <si>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</si>
  <si>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</si>
  <si>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</si>
  <si>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</si>
  <si>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</si>
  <si>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</si>
  <si>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</si>
  <si>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</si>
  <si>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</si>
  <si>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</si>
  <si>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</si>
  <si>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</si>
  <si>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</si>
  <si>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</si>
  <si>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</si>
  <si>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</si>
  <si>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</si>
  <si>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</si>
  <si>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</si>
  <si>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</si>
  <si>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</si>
  <si>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</si>
  <si>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</si>
  <si>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</si>
  <si>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</si>
  <si>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</si>
  <si>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</si>
  <si>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</si>
  <si>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</si>
  <si>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</si>
  <si>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</si>
  <si>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</si>
  <si>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</si>
  <si>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</si>
  <si>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</si>
  <si>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</si>
  <si>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</si>
  <si>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</si>
  <si>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</si>
  <si>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</si>
  <si>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</si>
  <si>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</si>
  <si>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</si>
  <si>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</si>
  <si>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</si>
  <si>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</si>
  <si>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</si>
  <si>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</si>
  <si>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</si>
  <si>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</si>
  <si>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</si>
  <si>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</si>
  <si>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</si>
  <si>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</si>
  <si>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</si>
  <si>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</si>
  <si>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</si>
  <si>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</si>
  <si>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</si>
  <si>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</si>
  <si>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</si>
  <si>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</si>
  <si>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</si>
  <si>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</si>
  <si>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</si>
  <si>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</si>
  <si>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</si>
  <si>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</si>
  <si>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</si>
  <si>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</si>
  <si>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</si>
  <si>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</si>
  <si>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</si>
  <si>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</si>
  <si>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</si>
  <si>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</si>
  <si>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</si>
  <si>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</si>
  <si>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</si>
  <si>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</si>
  <si>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</si>
  <si>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</si>
  <si>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</si>
  <si>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</si>
  <si>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</si>
  <si>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</si>
  <si>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</si>
  <si>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</si>
  <si>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</si>
  <si>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</si>
  <si>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</si>
  <si>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</si>
  <si>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</si>
  <si>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</si>
  <si>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</si>
  <si>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</si>
  <si>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</si>
  <si>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</si>
  <si>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</si>
  <si>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</si>
  <si>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</si>
  <si>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</si>
  <si>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</si>
  <si>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</si>
  <si>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</si>
  <si>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</si>
  <si>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</si>
  <si>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</si>
  <si>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</si>
  <si>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</si>
  <si>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</si>
  <si>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</si>
  <si>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</si>
  <si>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</si>
  <si>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</si>
  <si>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</si>
  <si>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</si>
  <si>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</si>
  <si>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</si>
  <si>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</si>
  <si>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</si>
  <si>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</si>
  <si>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</si>
  <si>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</si>
  <si>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</si>
  <si>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</si>
  <si>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</si>
  <si>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</si>
  <si>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</si>
  <si>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</si>
  <si>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</si>
  <si>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</si>
  <si>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</si>
  <si>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</si>
  <si>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</si>
  <si>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</si>
  <si>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</si>
  <si>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</si>
  <si>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</si>
  <si>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</si>
  <si>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</si>
  <si>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</si>
  <si>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</si>
  <si>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</si>
  <si>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</si>
  <si>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</si>
  <si>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</si>
  <si>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</si>
  <si>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</si>
  <si>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</si>
  <si>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</si>
  <si>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</si>
  <si>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</si>
  <si>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</si>
  <si>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</si>
  <si>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</si>
  <si>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</si>
  <si>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</si>
  <si>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</si>
  <si>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</si>
  <si>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</si>
  <si>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</si>
  <si>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</si>
  <si>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</si>
  <si>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</si>
  <si>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</si>
  <si>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</si>
  <si>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</si>
  <si>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</si>
  <si>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</si>
  <si>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</si>
  <si>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</si>
  <si>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</si>
  <si>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</si>
  <si>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</si>
  <si>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</si>
  <si>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</si>
  <si>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</si>
  <si>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</si>
  <si>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</si>
  <si>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</si>
  <si>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</si>
  <si>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</si>
  <si>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</si>
  <si>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</si>
  <si>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</si>
  <si>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</si>
  <si>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</si>
  <si>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</si>
  <si>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</si>
  <si>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</si>
  <si>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</si>
  <si>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</si>
  <si>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</si>
  <si>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</si>
  <si>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</si>
  <si>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</si>
  <si>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</si>
  <si>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</si>
  <si>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</si>
  <si>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</si>
  <si>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</si>
  <si>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</si>
  <si>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</si>
  <si>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</si>
  <si>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</si>
  <si>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</si>
  <si>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</si>
  <si>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</si>
  <si>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</si>
  <si>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</si>
  <si>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</si>
  <si>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</si>
  <si>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</si>
  <si>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</si>
  <si>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</si>
  <si>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</si>
  <si>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</si>
  <si>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</si>
  <si>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</si>
  <si>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</si>
  <si>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</si>
  <si>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</si>
  <si>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</si>
  <si>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</si>
  <si>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</si>
  <si>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</si>
  <si>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</si>
  <si>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</si>
  <si>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</si>
  <si>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</si>
  <si>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</si>
  <si>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</si>
  <si>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</si>
  <si>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</si>
  <si>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</si>
  <si>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</si>
  <si>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</si>
  <si>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</si>
  <si>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</si>
  <si>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</si>
  <si>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</si>
  <si>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</si>
  <si>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</si>
  <si>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</si>
  <si>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</si>
  <si>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</si>
  <si>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</si>
  <si>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</si>
  <si>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</si>
  <si>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</si>
  <si>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</si>
  <si>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</si>
  <si>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</si>
  <si>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</si>
  <si>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</si>
  <si>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</si>
  <si>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</si>
  <si>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</si>
  <si>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</si>
  <si>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</si>
  <si>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</si>
  <si>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</si>
  <si>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</si>
  <si>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</si>
  <si>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</si>
  <si>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</si>
  <si>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</si>
  <si>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</si>
  <si>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</si>
  <si>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</si>
  <si>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</si>
  <si>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</si>
  <si>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</si>
  <si>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</si>
  <si>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</si>
  <si>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</si>
  <si>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</si>
  <si>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</si>
  <si>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</si>
  <si>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</si>
  <si>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</si>
  <si>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</si>
  <si>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</si>
  <si>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</si>
  <si>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</si>
  <si>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</si>
  <si>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</si>
  <si>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</si>
  <si>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</si>
  <si>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</si>
  <si>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</si>
  <si>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</si>
  <si>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</si>
  <si>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</si>
  <si>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</si>
  <si>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</si>
  <si>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</si>
  <si>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</si>
  <si>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</si>
  <si>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</si>
  <si>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</si>
  <si>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</si>
  <si>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</si>
  <si>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</si>
  <si>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</si>
  <si>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</si>
  <si>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</si>
  <si>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</si>
  <si>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</si>
  <si>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</si>
  <si>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</si>
  <si>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</si>
  <si>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</si>
  <si>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</si>
  <si>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</si>
  <si>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</si>
  <si>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</si>
  <si>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</si>
  <si>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</si>
  <si>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</si>
  <si>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</si>
  <si>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</si>
  <si>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</si>
  <si>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</si>
  <si>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</si>
  <si>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</si>
  <si>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</si>
  <si>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</si>
  <si>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</si>
  <si>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</si>
  <si>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</si>
  <si>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</si>
  <si>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</si>
  <si>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</si>
  <si>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</si>
  <si>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</si>
  <si>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</si>
  <si>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</si>
  <si>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</si>
  <si>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</si>
  <si>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</si>
  <si>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</si>
  <si>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</si>
  <si>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</si>
  <si>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</si>
  <si>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</si>
  <si>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</si>
  <si>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</si>
  <si>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</si>
  <si>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</si>
  <si>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</si>
  <si>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</si>
  <si>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</si>
  <si>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</si>
  <si>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</si>
  <si>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</si>
  <si>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</si>
  <si>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</si>
  <si>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</si>
  <si>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</si>
  <si>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</si>
  <si>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</si>
  <si>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</si>
  <si>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</si>
  <si>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</si>
  <si>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</si>
  <si>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</si>
  <si>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</si>
  <si>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</si>
  <si>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</si>
  <si>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</si>
  <si>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</si>
  <si>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</si>
  <si>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</si>
  <si>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</si>
  <si>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</si>
  <si>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</si>
  <si>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</si>
  <si>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</si>
  <si>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</si>
  <si>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</si>
  <si>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</si>
  <si>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</si>
  <si>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</si>
  <si>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</si>
  <si>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</si>
  <si>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</si>
  <si>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</si>
  <si>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</si>
  <si>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</si>
  <si>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</si>
  <si>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</si>
  <si>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</si>
  <si>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</si>
  <si>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</si>
  <si>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</si>
  <si>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</si>
  <si>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</si>
  <si>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</si>
  <si>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</si>
  <si>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</si>
  <si>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</si>
  <si>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</si>
  <si>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</si>
  <si>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</si>
  <si>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</si>
  <si>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</si>
  <si>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</si>
  <si>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</si>
  <si>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</si>
  <si>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</si>
  <si>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</si>
  <si>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</si>
  <si>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</si>
  <si>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</si>
  <si>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</si>
  <si>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</si>
  <si>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</si>
  <si>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</si>
  <si>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</si>
  <si>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</si>
  <si>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</si>
  <si>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</si>
  <si>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</si>
  <si>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</si>
  <si>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</si>
  <si>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</si>
  <si>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</si>
  <si>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</si>
  <si>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</si>
  <si>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</si>
  <si>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</si>
  <si>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</si>
  <si>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</si>
  <si>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</si>
  <si>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</si>
  <si>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</si>
  <si>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</si>
  <si>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</si>
  <si>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</si>
  <si>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</si>
  <si>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</si>
  <si>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</si>
  <si>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</si>
  <si>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</si>
  <si>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</si>
  <si>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</si>
  <si>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</si>
  <si>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</si>
  <si>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</si>
  <si>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</si>
  <si>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</si>
  <si>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</si>
  <si>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</si>
  <si>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</si>
  <si>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</si>
  <si>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</si>
  <si>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</si>
  <si>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</si>
  <si>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</si>
  <si>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</si>
  <si>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</si>
  <si>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</si>
  <si>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</si>
  <si>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</si>
  <si>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</si>
  <si>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</si>
  <si>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</si>
  <si>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</si>
  <si>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</si>
  <si>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</si>
  <si>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</si>
  <si>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</si>
  <si>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</si>
  <si>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</si>
  <si>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</si>
  <si>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</si>
  <si>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</si>
  <si>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</si>
  <si>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</si>
  <si>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</si>
  <si>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</si>
  <si>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</si>
  <si>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</si>
  <si>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</si>
  <si>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</si>
  <si>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</si>
  <si>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</si>
  <si>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</si>
  <si>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</si>
  <si>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</si>
  <si>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</si>
  <si>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</si>
  <si>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</si>
  <si>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</si>
  <si>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</si>
  <si>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</si>
  <si>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</si>
  <si>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</si>
  <si>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</si>
  <si>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</si>
  <si>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</si>
  <si>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</si>
  <si>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</si>
  <si>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</si>
  <si>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</si>
  <si>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</si>
  <si>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</si>
  <si>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</si>
  <si>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</si>
  <si>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</si>
  <si>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</si>
  <si>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</si>
  <si>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</si>
  <si>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</si>
  <si>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</si>
  <si>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</si>
  <si>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</si>
  <si>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</si>
  <si>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</si>
  <si>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</si>
  <si>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</si>
  <si>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</si>
  <si>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</si>
  <si>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</si>
  <si>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</si>
  <si>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</si>
  <si>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</si>
  <si>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</si>
  <si>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</si>
  <si>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</si>
  <si>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</si>
  <si>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</si>
  <si>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</si>
  <si>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</si>
  <si>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</si>
  <si>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</si>
  <si>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</si>
  <si>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</si>
  <si>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</si>
  <si>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</si>
  <si>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</si>
  <si>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</si>
  <si>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</si>
  <si>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</si>
  <si>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</si>
  <si>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</si>
  <si>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</si>
  <si>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</si>
  <si>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</si>
  <si>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</si>
  <si>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</si>
  <si>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</si>
  <si>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</si>
  <si>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</si>
  <si>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</si>
  <si>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</si>
  <si>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</si>
  <si>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</si>
  <si>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</si>
  <si>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</si>
  <si>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</si>
  <si>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</si>
  <si>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</si>
  <si>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</si>
  <si>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</si>
  <si>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</si>
  <si>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</si>
  <si>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</si>
  <si>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</si>
  <si>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</si>
  <si>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</si>
  <si>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</si>
  <si>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</si>
  <si>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</si>
  <si>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</si>
  <si>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</si>
  <si>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</si>
  <si>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</si>
  <si>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</si>
  <si>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</si>
  <si>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</si>
  <si>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</si>
  <si>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</si>
  <si>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</si>
  <si>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</si>
  <si>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</si>
  <si>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</si>
  <si>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</si>
  <si>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</si>
  <si>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</si>
  <si>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</si>
  <si>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</si>
  <si>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</si>
  <si>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</si>
  <si>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</si>
  <si>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</si>
  <si>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</si>
  <si>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</si>
  <si>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</si>
  <si>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</si>
  <si>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</si>
  <si>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</si>
  <si>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</si>
  <si>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</si>
  <si>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</si>
  <si>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</si>
  <si>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</si>
  <si>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</si>
  <si>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</si>
  <si>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</si>
  <si>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</si>
  <si>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</si>
  <si>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</si>
  <si>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</si>
  <si>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</si>
  <si>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</si>
  <si>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</si>
  <si>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</si>
  <si>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</si>
  <si>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</si>
  <si>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</si>
  <si>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</si>
  <si>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</si>
  <si>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</si>
  <si>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</si>
  <si>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</si>
  <si>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</si>
  <si>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</si>
  <si>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</si>
  <si>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</si>
  <si>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</si>
  <si>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</si>
  <si>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</si>
  <si>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</si>
  <si>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</si>
  <si>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</si>
  <si>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</si>
  <si>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</si>
  <si>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</si>
  <si>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</si>
  <si>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</si>
  <si>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</si>
  <si>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</si>
  <si>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</si>
  <si>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</si>
  <si>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</si>
  <si>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</si>
  <si>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</si>
  <si>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</si>
  <si>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</si>
  <si>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</si>
  <si>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</si>
  <si>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</si>
  <si>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</si>
  <si>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</si>
  <si>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</si>
  <si>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</si>
  <si>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</si>
  <si>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</si>
  <si>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</si>
  <si>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</si>
  <si>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</si>
  <si>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</si>
  <si>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</si>
  <si>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</si>
  <si>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</si>
  <si>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</si>
  <si>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</si>
  <si>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</si>
  <si>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</si>
  <si>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</si>
  <si>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</si>
  <si>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</si>
  <si>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</si>
  <si>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</si>
  <si>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</si>
  <si>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</si>
  <si>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</si>
  <si>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</si>
  <si>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</si>
  <si>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</si>
  <si>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</si>
  <si>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</si>
  <si>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</si>
  <si>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</si>
  <si>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</si>
  <si>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</si>
  <si>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</si>
  <si>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</si>
  <si>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</si>
  <si>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</si>
  <si>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</si>
  <si>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</si>
  <si>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</si>
  <si>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</si>
  <si>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</si>
  <si>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</si>
  <si>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</si>
  <si>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</si>
  <si>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</si>
  <si>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</si>
  <si>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</si>
  <si>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</si>
  <si>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</si>
  <si>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</si>
  <si>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</si>
  <si>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</si>
  <si>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</si>
  <si>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</si>
  <si>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</si>
  <si>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</si>
  <si>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</si>
  <si>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</si>
  <si>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</si>
  <si>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</si>
  <si>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</si>
  <si>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</si>
  <si>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</si>
  <si>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</si>
  <si>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</si>
  <si>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</si>
  <si>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</si>
  <si>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</si>
  <si>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</si>
  <si>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</si>
  <si>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</si>
  <si>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</si>
  <si>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</si>
  <si>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</si>
  <si>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</si>
  <si>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</si>
  <si>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</si>
  <si>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</si>
  <si>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</si>
  <si>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</si>
  <si>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</si>
  <si>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</si>
  <si>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</si>
  <si>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</si>
  <si>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</si>
  <si>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</si>
  <si>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</si>
  <si>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</si>
  <si>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</si>
  <si>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</si>
  <si>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</si>
  <si>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</si>
  <si>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</si>
  <si>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</si>
  <si>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</si>
  <si>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</si>
  <si>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</si>
  <si>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</si>
  <si>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</si>
  <si>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</si>
  <si>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</si>
  <si>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</si>
  <si>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</si>
  <si>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</si>
  <si>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</si>
  <si>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</si>
  <si>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</si>
  <si>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</si>
  <si>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</si>
  <si>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</si>
  <si>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</si>
  <si>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</si>
  <si>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</si>
  <si>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</si>
  <si>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</si>
  <si>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</si>
  <si>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</si>
  <si>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</si>
  <si>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</si>
  <si>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</si>
  <si>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</si>
  <si>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</si>
  <si>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</si>
  <si>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</si>
  <si>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</si>
  <si>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</si>
  <si>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</si>
  <si>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</si>
  <si>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</si>
  <si>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</si>
  <si>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</si>
  <si>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</si>
  <si>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</si>
  <si>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</si>
  <si>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</si>
  <si>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</si>
  <si>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</si>
  <si>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</si>
  <si>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</si>
  <si>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</si>
  <si>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</si>
  <si>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</si>
  <si>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</si>
  <si>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</si>
  <si>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</si>
  <si>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</si>
  <si>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</si>
  <si>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</si>
  <si>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</si>
  <si>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</si>
  <si>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</si>
  <si>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</si>
  <si>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</si>
  <si>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</si>
  <si>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</si>
  <si>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</si>
  <si>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</si>
  <si>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</si>
  <si>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</si>
  <si>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</si>
  <si>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</si>
  <si>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</si>
  <si>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</si>
  <si>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</si>
  <si>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</si>
  <si>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</si>
  <si>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</si>
  <si>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</si>
  <si>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</si>
  <si>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</si>
  <si>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</si>
  <si>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</si>
  <si>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</si>
  <si>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</si>
  <si>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</si>
  <si>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</si>
  <si>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</si>
  <si>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</si>
  <si>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</si>
  <si>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</si>
  <si>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</si>
  <si>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</si>
  <si>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</si>
  <si>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</si>
  <si>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</si>
  <si>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</si>
  <si>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</si>
  <si>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</si>
  <si>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</si>
  <si>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</si>
  <si>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</si>
  <si>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</si>
  <si>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</si>
  <si>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</si>
  <si>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</si>
  <si>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</si>
  <si>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</si>
  <si>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</si>
  <si>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</si>
  <si>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</si>
  <si>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</si>
  <si>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</si>
  <si>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</si>
  <si>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</si>
  <si>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</si>
  <si>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</si>
  <si>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</si>
  <si>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</si>
  <si>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</si>
  <si>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</si>
  <si>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</si>
  <si>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</si>
  <si>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</si>
  <si>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</si>
  <si>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</si>
  <si>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</si>
  <si>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</si>
  <si>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</si>
  <si>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</si>
  <si>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</si>
  <si>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</si>
  <si>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</si>
  <si>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</si>
  <si>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</si>
  <si>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</si>
  <si>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</si>
  <si>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</si>
  <si>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</si>
  <si>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</si>
  <si>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</si>
  <si>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</si>
  <si>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</si>
  <si>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</si>
  <si>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</si>
  <si>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</si>
  <si>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</si>
  <si>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</si>
  <si>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</si>
  <si>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</si>
  <si>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</si>
  <si>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</si>
  <si>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</si>
  <si>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</si>
  <si>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</si>
  <si>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</si>
  <si>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</si>
  <si>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</si>
  <si>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</si>
  <si>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</si>
  <si>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</si>
  <si>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</si>
  <si>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</si>
  <si>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</si>
  <si>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</si>
  <si>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</si>
  <si>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</si>
  <si>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</si>
  <si>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</si>
  <si>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</si>
  <si>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</si>
  <si>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</si>
  <si>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</si>
  <si>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</si>
  <si>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</si>
  <si>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</si>
  <si>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</si>
  <si>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</si>
  <si>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</si>
  <si>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</si>
  <si>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</si>
  <si>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</si>
  <si>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</si>
  <si>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</si>
  <si>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</si>
  <si>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</si>
  <si>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</si>
  <si>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</si>
  <si>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</si>
  <si>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</si>
  <si>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</si>
  <si>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</si>
  <si>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</si>
  <si>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</si>
  <si>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</si>
  <si>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</si>
  <si>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</si>
  <si>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</si>
  <si>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</si>
  <si>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</si>
  <si>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</si>
  <si>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</si>
  <si>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</si>
  <si>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</si>
  <si>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</si>
  <si>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</si>
  <si>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</si>
  <si>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</si>
  <si>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</si>
  <si>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</si>
  <si>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</si>
  <si>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</si>
  <si>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</si>
  <si>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</si>
  <si>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</si>
  <si>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</si>
  <si>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</si>
  <si>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</si>
  <si>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</si>
  <si>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</si>
  <si>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</si>
  <si>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</si>
  <si>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</si>
  <si>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</si>
  <si>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</si>
  <si>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</si>
  <si>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</si>
  <si>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</si>
  <si>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</si>
  <si>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</si>
  <si>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</si>
  <si>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</si>
  <si>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</si>
  <si>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</si>
  <si>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</si>
  <si>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</si>
  <si>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</si>
  <si>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</si>
  <si>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</si>
  <si>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</si>
  <si>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</si>
  <si>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</si>
  <si>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</si>
  <si>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</si>
  <si>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</si>
  <si>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</si>
  <si>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</si>
  <si>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</si>
  <si>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</si>
  <si>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</si>
  <si>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</si>
  <si>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</si>
  <si>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</si>
  <si>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</si>
  <si>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</si>
  <si>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</si>
  <si>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</si>
  <si>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</si>
  <si>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</si>
  <si>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</si>
  <si>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</si>
  <si>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</si>
  <si>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</si>
  <si>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</si>
  <si>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</si>
  <si>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</si>
  <si>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</si>
  <si>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</si>
  <si>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</si>
  <si>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</si>
  <si>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</si>
  <si>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</si>
  <si>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</si>
  <si>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</si>
  <si>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</si>
  <si>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</si>
  <si>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</si>
  <si>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</si>
  <si>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</si>
  <si>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</si>
  <si>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</si>
  <si>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</si>
  <si>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</si>
  <si>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</si>
  <si>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</si>
  <si>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</si>
  <si>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</si>
  <si>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</si>
  <si>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</si>
  <si>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</si>
  <si>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</si>
  <si>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</si>
  <si>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</si>
  <si>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</si>
  <si>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</si>
  <si>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</si>
  <si>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</si>
  <si>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</si>
  <si>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</si>
  <si>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</si>
  <si>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</si>
  <si>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</si>
  <si>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</si>
  <si>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</si>
  <si>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</si>
  <si>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</si>
  <si>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</si>
  <si>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</si>
  <si>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</si>
  <si>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</si>
  <si>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</si>
  <si>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</si>
  <si>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</si>
  <si>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</si>
  <si>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</si>
  <si>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</si>
  <si>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</si>
  <si>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</si>
  <si>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</si>
  <si>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</si>
  <si>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</si>
  <si>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</si>
  <si>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</si>
  <si>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</si>
  <si>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</si>
  <si>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</si>
  <si>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</si>
  <si>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</si>
  <si>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</si>
  <si>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</si>
  <si>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</si>
  <si>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</si>
  <si>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</si>
  <si>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</si>
  <si>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</si>
  <si>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</si>
  <si>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</si>
  <si>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</si>
  <si>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</si>
  <si>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</si>
  <si>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</si>
  <si>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</si>
  <si>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</si>
  <si>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</si>
  <si>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</si>
  <si>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</si>
  <si>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</si>
  <si>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</si>
  <si>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</si>
  <si>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</si>
  <si>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</si>
  <si>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</si>
  <si>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</si>
  <si>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</si>
  <si>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</si>
  <si>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</si>
  <si>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</si>
  <si>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</si>
  <si>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</si>
  <si>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</si>
  <si>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</si>
  <si>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</si>
  <si>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</si>
  <si>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</si>
  <si>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</si>
  <si>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</si>
  <si>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</si>
  <si>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</si>
  <si>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</si>
  <si>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</si>
  <si>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</si>
  <si>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</si>
  <si>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</si>
  <si>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</si>
  <si>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</si>
  <si>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</si>
  <si>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</si>
  <si>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</si>
  <si>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</si>
  <si>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</si>
  <si>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</si>
  <si>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</si>
  <si>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</si>
  <si>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</si>
  <si>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</si>
  <si>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</si>
  <si>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</si>
  <si>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</si>
  <si>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</si>
  <si>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</si>
  <si>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</si>
  <si>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</si>
  <si>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</si>
  <si>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</si>
  <si>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</si>
  <si>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</si>
  <si>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</si>
  <si>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</si>
  <si>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</si>
  <si>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</si>
  <si>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</si>
  <si>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</si>
  <si>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</si>
  <si>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</si>
  <si>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</si>
  <si>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</si>
  <si>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</si>
  <si>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</si>
  <si>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</si>
  <si>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</si>
  <si>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</si>
  <si>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</si>
  <si>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</si>
  <si>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</si>
  <si>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</si>
  <si>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</si>
  <si>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</si>
  <si>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</si>
  <si>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</si>
  <si>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</si>
  <si>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</si>
  <si>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</si>
  <si>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</si>
  <si>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</si>
  <si>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</si>
  <si>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</si>
  <si>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</si>
  <si>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</si>
  <si>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</si>
  <si>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</si>
  <si>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</si>
  <si>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</si>
  <si>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</si>
  <si>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</si>
  <si>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</si>
  <si>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</si>
  <si>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</si>
  <si>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</si>
  <si>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</si>
  <si>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</si>
  <si>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</si>
  <si>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</si>
  <si>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</si>
  <si>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</si>
  <si>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</si>
  <si>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</si>
  <si>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</si>
  <si>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60 Mins</t>
  </si>
  <si>
    <t>PCM-20251119-00000836</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</si>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</sst>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317.51853553240653</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0.10677627314726124</v>
      </c>
      <c r="H3" s="143">
        <v>45980.354456018518</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45980.466961458333</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45980.466961458333</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45980.466961458333</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45980.466961458333</v>
      </c>
      <c r="H7" s="143"/>
      <c r="I7" s="141" t="str">
        <f>IFERROR(VLOOKUP(D7,DB!A:F,6,0),"")</f>
        <v/>
      </c>
      <c r="J7" s="141" t="str">
        <f>IFERROR(VLOOKUP(D7,DB!A:G,7,0),"")</f>
        <v/>
      </c>
      <c r="K7" s="145"/>
      <c r="L7" s="146" t="str">
        <f>IFERROR(VLOOKUP(D7,DB!A:I,9,0),"")</f>
        <v/>
      </c>
    </row>
    <row r="8" spans="1:15" ht="15" customHeight="1">
      <c r="A8" s="128"/>
      <c r="B8" s="129" t="str">
        <f>IFERROR(VLOOKUP(D13,DB!A:K,11,0),"")</f>
        <v/>
      </c>
      <c r="C8" s="129"/>
      <c r="D8" s="129"/>
      <c r="E8" s="130"/>
      <c r="F8" s="127"/>
      <c r="G8" s="131">
        <f ca="1">IFERROR(NOW()-F8,"")</f>
        <v>45980.466961458333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45980.466961458333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45980.466961458333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45980.466961458333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45980.466961458333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45980.466961458333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45980.466961458333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45980.466961458333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45980.466961458333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45980.466961458333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45980.466961458333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45980.466961458333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45980.466961458333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45980.466961458333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45980.466961458333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45980.466961458333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45980.466961458333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45980.466961458333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45980.466961458333</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45980.466961458333</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45980.466961458333</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45980.466961458333</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45980.466961458333</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45980.466961458333</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45980.466961458333</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45980.466961458333</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45980.466961458333</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45980.466961458333</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45980.466961458333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45980.466961458333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45980.466961458333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45980.466961458333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45980.466961458333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45980.466961458333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45980.466961458333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45980.466961458333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45980.466961458333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45980.466961458333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45980.466961458333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45980.466961458333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45980.466961458333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45980.466961458333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45980.466961458333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45980.466961458333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45980.466961458333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45980.466961458333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45980.466961458333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45980.466961458333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45980.466961458333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45980.466961458333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45980.466961458333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45980.466961458333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45980.466961458333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45980.466961458333</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155.4671234953712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45980.466961458333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45980.466961458333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45980.466961458333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45980.466961458333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45980.466961458333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45980.466961458333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45980.466961458333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45980.466961458333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45980.466961458333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45980.466961458333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45980.466961458333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45980.466961458333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45980.466961458333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45980.466961458333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45980.466961458333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45980.466961458333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45980.466961458333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45980.466961458333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45980.466961458333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45980.466961458333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45980.466961458333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45980.466961458333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45980.466961458333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45980.466961458333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45980.466961458333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45980.466961458333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45980.466961458333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45980.466961458333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45980.466961458333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45980.466961458333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45980.466961458333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45980.466961458333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45980.466961458333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45980.466961458333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45980.466961458333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45980.466961458333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45980.466961458333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45980.466961458333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45980.466961458333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45980.466961458333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45980.466961458333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45980.466961458333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45980.466961458333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45980.466961458333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45980.466961458333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45980.466961458333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45980.466961458333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45980.466961458333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45980.466961458333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45980.466961458333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45980.466961458333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45980.466961458333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45980.466961458333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45980.466961458333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45980.466961458333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45980.466961458333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45980.466961458333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45980.466961458333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45980.466961458333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45980.466961458333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45980.466961458333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45980.466961458333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45980.466961458333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45980.466961458333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45980.466961458333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45980.466961458333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45980.466961458333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45980.466961458333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45980.466961458333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45980.466961458333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45980.466961458333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45980.466961458333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45980.466961458333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45980.466961458333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45980.466961458333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45980.466961458333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45980.466961458333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45980.466961458333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45980.466961458333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45980.466961458333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45980.466961458333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45980.466961458333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45980.466961458333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45980.466961458333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45980.466961458333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45980.466961458333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45980.466961458333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45980.466961458333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45980.466961458333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45980.466961458333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45980.466961458333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45980.466961458333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45980.466961458333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45980.466961458333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45980.466961458333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45980.466961458333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45980.466961458333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45980.466961458333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45980.466961458333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45980.466961458333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45980.466961458333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45980.466961458333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45980.466961458333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45980.466961458333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45980.466961458333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45980.466961458333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45980.466961458333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45980.466961458333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45980.466961458333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45980.466961458333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45980.466961458333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45980.466961458333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45980.466961458333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45980.466961458333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45980.466961458333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45980.466961458333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45980.466961458333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45980.466961458333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45980.466961458333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45980.466961458333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45980.466961458333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45980.466961458333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45980.466961458333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45980.466961458333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45980.466961458333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45980.466961458333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45980.466961458333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45980.466961458333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45980.466961458333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45980.466961458333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45980.466961458333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45980.466961458333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45980.466961458333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45980.466961458333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45980.466961458333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45980.466961458333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45980.466961458333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45980.466961458333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45980.466961458333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45980.466961458333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45980.466961458333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45980.466961458333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45980.466961458333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45980.466961458333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45980.466961458333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45980.466961458333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45980.466961458333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45980.466961458333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45980.466961458333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45980.466961458333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45980.466961458333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45980.466961458333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45980.466961458333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45980.466961458333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45980.466961458333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45980.466961458333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45980.466961458333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45980.466961458333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45980.466961458333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45980.466961458333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45980.466961458333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45980.466961458333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45980.466961458333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45980.466961458333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45980.466961458333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45980.466961458333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45980.466961458333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45980.466961458333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45980.466961458333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45980.466961458333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45980.466961458333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45980.466961458333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45980.466961458333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45980.466961458333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45980.466961458333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45980.466961458333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45980.466961458333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45980.466961458333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45980.466961458333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45980.466961458333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45980.466961458333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45980.466961458333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45980.466961458333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45980.466961458333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45980.466961458333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45980.466961458333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45980.466961458333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45980.466961458333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45980.466961458333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45980.466961458333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45980.466961458333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45980.466961458333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45980.466961458333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45980.466961458333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45980.466961458333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45980.466961458333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45980.466961458333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45980.466961458333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45980.466961458333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45980.466961458333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45980.466961458333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45980.466961458333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45980.466961458333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45980.466961458333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45980.466961458333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45980.466961458333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45980.466961458333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45980.466961458333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45980.466961458333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45980.466961458333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45980.466961458333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45980.466961458333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45980.466961458333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45980.466961458333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45980.466961458333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45980.466961458333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45980.466961458333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45980.466961458333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45980.466961458333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45980.466961458333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45980.466961458333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45980.466961458333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45980.466961458333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45980.466961458333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45980.466961458333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45980.466961458333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45980.466961458333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45980.466961458333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45980.466961458333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45980.466961458333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45980.466961458333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45980.466961458333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45980.466961458333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45980.466961458333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45980.466961458333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45980.466961458333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45980.466961458333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45980.466961458333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45980.466961458333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45980.466961458333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45980.466961458333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45980.466961458333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45980.466961458333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45980.466961458333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45980.466961458333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45980.466961458333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45980.466961458333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45980.466961458333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45980.466961458333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45980.466961458333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45980.466961458333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45980.466961458333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45980.466961458333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45980.466961458333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45980.466961458333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45980.466961458333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45980.466961458333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45980.466961458333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45980.466961458333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45980.466961458333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45980.466961458333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45980.466961458333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45980.466961458333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45980.466961458333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45980.466961458333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45980.466961458333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45980.466961458333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45980.466961458333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45980.466961458333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45980.466961458333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45980.466961458333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45980.466961458333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45980.466961458333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45980.466961458333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45980.466961458333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45980.466961458333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45980.466961458333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45980.466961458333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45980.466961458333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45980.466961458333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45980.466961458333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45980.466961458333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45980.466961458333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45980.466961458333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45980.466961458333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45980.466961458333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45980.466961458333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45980.466961458333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45980.466961458333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45980.466961458333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45980.466961458333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45980.466961458333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45980.466961458333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45980.466961458333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45980.466961458333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45980.466961458333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45980.466961458333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45980.466961458333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45980.466961458333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45980.466961458333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45980.466961458333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45980.466961458333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45980.466961458333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45980.466961458333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45980.466961458333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45980.466961458333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45980.466961458333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45980.466961458333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45980.466961458333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45980.466961458333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45980.466961458333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45980.466961458333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45980.466961458333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45980.466961458333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45980.466961458333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45980.466961458333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45980.466961458333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45980.466961458333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45980.466961458333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45980.466961458333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45980.466961458333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45980.466961458333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45980.466961458333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45980.466961458333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45980.466961458333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45980.466961458333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45980.466961458333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45980.466961458333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45980.466961458333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45980.466961458333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45980.466961458333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45980.466961458333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45980.466961458333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45980.466961458333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45980.466961458333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45980.466961458333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45980.466961458333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45980.466961458333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45980.466961458333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45980.466961458333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45980.466961458333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45980.466961458333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45980.466961458333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45980.466961458333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45980.466961458333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45980.466961458333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45980.466961458333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45980.466961458333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45980.466961458333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45980.466961458333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45980.466961458333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45980.466961458333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45980.466961458333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45980.466961458333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45980.466961458333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45980.466961458333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45980.466961458333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45980.466961458333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45980.466961458333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45980.466961458333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45980.466961458333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45980.466961458333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45980.466961458333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45980.466961458333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45980.466961458333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45980.466961458333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45980.466961458333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45980.466961458333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45980.466961458333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45980.466961458333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45980.466961458333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45980.466961458333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45980.466961458333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45980.466961458333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45980.466961458333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45980.466961458333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45980.466961458333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45980.466961458333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45980.466961458333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45980.466961458333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45980.466961458333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45980.466961458333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45980.466961458333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45980.466961458333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45980.466961458333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45980.466961458333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45980.466961458333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45980.466961458333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45980.466961458333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45980.466961458333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45980.466961458333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45980.466961458333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45980.466961458333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45980.466961458333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45980.466961458333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45980.466961458333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45980.466961458333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45980.466961458333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45980.466961458333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45980.466961458333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45980.466961458333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45980.466961458333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45980.466961458333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45980.466961458333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45980.466961458333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45980.466961458333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45980.466961458333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45980.466961458333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45980.466961458333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45980.466961458333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45980.466961458333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45980.466961458333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45980.466961458333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45980.466961458333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45980.466961458333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45980.466961458333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45980.466961458333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45980.466961458333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45980.466961458333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45980.466961458333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45980.466961458333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45980.466961458333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45980.466961458333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45980.466961458333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45980.466961458333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45980.466961458333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45980.466961458333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45980.466961458333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45980.466961458333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45980.466961458333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45980.466961458333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45980.466961458333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45980.466961458333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45980.466961458333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45980.466961458333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45980.466961458333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45980.466961458333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45980.466961458333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45980.466961458333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45980.466961458333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45980.466961458333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45980.466961458333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45980.466961458333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45980.466961458333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45980.466961458333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45980.466961458333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45980.466961458333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45980.466961458333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45980.466961458333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45980.466961458333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45980.466961458333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45980.466961458333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45980.466961458333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45980.466961458333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45980.466961458333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45980.466961458333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45980.466961458333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45980.466961458333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45980.466961458333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45980.466961458333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45980.466961458333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45980.466961458333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45980.466961458333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45980.466961458333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45980.466961458333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45980.466961458333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45980.466961458333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45980.466961458333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45980.466961458333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45980.466961458333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45980.466961458333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45980.466961458333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45980.466961458333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45980.466961458333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45980.466961458333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45980.466961458333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45980.466961458333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45980.466961458333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45980.466961458333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45980.466961458333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45980.466961458333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45980.466961458333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45980.466961458333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45980.466961458333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45980.466961458333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45980.466961458333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45980.466961458333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45980.466961458333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45980.466961458333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45980.466961458333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45980.466961458333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45980.466961458333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45980.466961458333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45980.466961458333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45980.466961458333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45980.466961458333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45980.466961458333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45980.466961458333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45980.466961458333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45980.466961458333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45980.466961458333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45980.466961458333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45980.466961458333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45980.466961458333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45980.466961458333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45980.466961458333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45980.466961458333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45980.466961458333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45980.466961458333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45980.466961458333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45980.466961458333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45980.466961458333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45980.466961458333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45980.466961458333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45980.466961458333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45980.466961458333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45980.466961458333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45980.466961458333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45980.466961458333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45980.466961458333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45980.466961458333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45980.466961458333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45980.466961458333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45980.466961458333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45980.466961458333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45980.466961458333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45980.466961458333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45980.466961458333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45980.466961458333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45980.466961458333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45980.466961458333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45980.466961458333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45980.466961458333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45980.466961458333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45980.466961458333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45980.466961458333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45980.466961458333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45980.466961458333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45980.466961458333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45980.466961458333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45980.466961458333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45980.466961458333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45980.466961458333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45980.466961458333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45980.466961458333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45980.466961458333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45980.466961458333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45980.466961458333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45980.466961458333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45980.466961458333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45980.466961458333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45980.466961458333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45980.466961458333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45980.466961458333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45980.466961458333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45980.466961458333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45980.466961458333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45980.466961458333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45980.466961458333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45980.466961458333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45980.466961458333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45980.466961458333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45980.466961458333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45980.466961458333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45980.466961458333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45980.466961458333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45980.466961458333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45980.466961458333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45980.466961458333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45980.466961458333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45980.466961458333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45980.466961458333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45980.466961458333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45980.466961458333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45980.466961458333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45980.466961458333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45980.466961458333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45980.466961458333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45980.466961458333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45980.466961458333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45980.466961458333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45980.466961458333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45980.466961458333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45980.466961458333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45980.466961458333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45980.466961458333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45980.466961458333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45980.466961458333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45980.466961458333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45980.466961458333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45980.466961458333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45980.466961458333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45980.466961458333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45980.466961458333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45980.466961458333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45980.466961458333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45980.466961458333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45980.466961458333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45980.466961458333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45980.466961458333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45980.466961458333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45980.466961458333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45980.466961458333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45980.466961458333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45980.466961458333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45980.466961458333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45980.466961458333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45980.466961458333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45980.466961458333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45980.466961458333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45980.466961458333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45980.466961458333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45980.466961458333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45980.466961458333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45980.466961458333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45980.466961458333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45980.466961458333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45980.466961458333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45980.466961458333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45980.466961458333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45980.466961458333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45980.466961458333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45980.466961458333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45980.466961458333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45980.466961458333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45980.466961458333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45980.466961458333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45980.466961458333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45980.466961458333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45980.466961458333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45980.466961458333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45980.466961458333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45980.466961458333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45980.466961458333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45980.466961458333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45980.466961458333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45980.466961458333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45980.466961458333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45980.466961458333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45980.466961458333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45980.466961458333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45980.466961458333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45980.466961458333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45980.466961458333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45980.466961458333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45980.466961458333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45980.466961458333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45980.466961458333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45980.466961458333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45980.466961458333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45980.466961458333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45980.466961458333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45980.466961458333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45980.466961458333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45980.466961458333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45980.466961458333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45980.466961458333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45980.466961458333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45980.466961458333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45980.466961458333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45980.466961458333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45980.466961458333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45980.466961458333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45980.466961458333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45980.466961458333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45980.466961458333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45980.466961458333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45980.466961458333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45980.466961458333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45980.466961458333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45980.466961458333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45980.466961458333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45980.466961458333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45980.466961458333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45980.466961458333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45980.466961458333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45980.466961458333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45980.466961458333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45980.466961458333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45980.466961458333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45980.466961458333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45980.466961458333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45980.466961458333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45980.466961458333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45980.466961458333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45980.466961458333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45980.466961458333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45980.466961458333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45980.466961458333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45980.466961458333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45980.466961458333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45980.466961458333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45980.466961458333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45980.466961458333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45980.466961458333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45980.466961458333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45980.466961458333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45980.466961458333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45980.466961458333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45980.466961458333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45980.466961458333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45980.466961458333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45980.466961458333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45980.466961458333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45980.466961458333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45980.466961458333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45980.466961458333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45980.466961458333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45980.466961458333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45980.466961458333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45980.466961458333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45980.466961458333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45980.466961458333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45980.466961458333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45980.466961458333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45980.466961458333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45980.466961458333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45980.466961458333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45980.466961458333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45980.466961458333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45980.466961458333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45980.466961458333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45980.466961458333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45980.466961458333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45980.466961458333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45980.466961458333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45980.466961458333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45980.466961458333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45980.466961458333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45980.466961458333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45980.466961458333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45980.466961458333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45980.466961458333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45980.466961458333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45980.466961458333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45980.466961458333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45980.466961458333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45980.466961458333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45980.466961458333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45980.466961458333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45980.466961458333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45980.466961458333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45980.466961458333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45980.466961458333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45980.466961458333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45980.466961458333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45980.466961458333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45980.466961458333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45980.466961458333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45980.466961458333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45980.466961458333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45980.466961458333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45980.466961458333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45980.466961458333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45980.466961458333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45980.466961458333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45980.466961458333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45980.466961458333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45980.466961458333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45980.466961458333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45980.466961458333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45980.466961458333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45980.466961458333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45980.466961458333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45980.466961458333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45980.466961458333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45980.466961458333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45980.466961458333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45980.466961458333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45980.466961458333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45980.466961458333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45980.466961458333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45980.466961458333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45980.466961458333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45980.466961458333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45980.466961458333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45980.466961458333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45980.466961458333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45980.466961458333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45980.466961458333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45980.466961458333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45980.466961458333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45980.466961458333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45980.466961458333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45980.466961458333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45980.466961458333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45980.466961458333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45980.466961458333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45980.466961458333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45980.466961458333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45980.466961458333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45980.466961458333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45980.466961458333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45980.466961458333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45980.466961458333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45980.466961458333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45980.466961458333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45980.466961458333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45980.466961458333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45980.466961458333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45980.466961458333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45980.466961458333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45980.466961458333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45980.466961458333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45980.466961458333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45980.466961458333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45980.466961458333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45980.466961458333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45980.466961458333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45980.466961458333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45980.466961458333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45980.466961458333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45980.466961458333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45980.466961458333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45980.466961458333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45980.466961458333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45980.466961458333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45980.466961458333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45980.466961458333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45980.466961458333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45980.466961458333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45980.466961458333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45980.466961458333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45980.466961458333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45980.466961458333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45980.466961458333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45980.466961458333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45980.466961458333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45980.466961458333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45980.466961458333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45980.466961458333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45980.466961458333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45980.466961458333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45980.466961458333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45980.466961458333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45980.466961458333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45980.466961458333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45980.466961458333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45980.466961458333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45980.466961458333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45980.466961458333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45980.466961458333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45980.466961458333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45980.466961458333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45980.466961458333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45980.466961458333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45980.466961458333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45980.466961458333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45980.466961458333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45980.466961458333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45980.466961458333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45980.466961458333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45980.466961458333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45980.466961458333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45980.466961458333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45980.466961458333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45980.466961458333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45980.466961458333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45980.466961458333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45980.466961458333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45980.466961458333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45980.466961458333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45980.466961458333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45980.466961458333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45980.466961458333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45980.466961458333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45980.466961458333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45980.466961458333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45980.466961458333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45980.466961458333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45980.466961458333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45980.466961458333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45980.466961458333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45980.466961458333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45980.466961458333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45980.466961458333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45980.466961458333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45980.466961458333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45980.466961458333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45980.466961458333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45980.466961458333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45980.466961458333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45980.466961458333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45980.466961458333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45980.466961458333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45980.466961458333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45980.466961458333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45980.466961458333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45980.466961458333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45980.466961458333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45980.466961458333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45980.466961458333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45980.466961458333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45980.466961458333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45980.466961458333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45980.466961458333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45980.466961458333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45980.466961458333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45980.466961458333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45980.466961458333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45980.466961458333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45980.466961458333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45980.466961458333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45980.466961458333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45980.466961458333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45980.466961458333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45980.466961458333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45980.466961458333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45980.466961458333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45980.466961458333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45980.466961458333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45980.466961458333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45980.466961458333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45980.466961458333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45980.466961458333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45980.466961458333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45980.466961458333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45980.466961458333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45980.466961458333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45980.466961458333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45980.466961458333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45980.466961458333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45980.466961458333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45980.466961458333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45980.466961458333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45980.466961458333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45980.466961458333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45980.466961458333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45980.466961458333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45980.466961458333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45980.466961458333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45980.466961458333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45980.466961458333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45980.466961458333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45980.466961458333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45980.466961458333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45980.466961458333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45980.466961458333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45980.466961458333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45980.466961458333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45980.466961458333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45980.466961458333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45980.466961458333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45980.466961458333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45980.466961458333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45980.466961458333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45980.466961458333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45980.466961458333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45980.466961458333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45980.466961458333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45980.466961458333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45980.466961458333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45980.466961458333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45980.466961458333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45980.466961458333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45980.466961458333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45980.466961458333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45980.466961458333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45980.466961458333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45980.466961458333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45980.466961458333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45980.466961458333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45980.466961458333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45980.466961458333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45980.466961458333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45980.466961458333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45980.466961458333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45980.466961458333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45980.466961458333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45980.466961458333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45980.466961458333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45980.466961458333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45980.466961458333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45980.466961458333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45980.466961458333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45980.466961458333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45980.466961458333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45980.466961458333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45980.466961458333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45980.466961458333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45980.466961458333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45980.466961458333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45980.466961458333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45980.466961458333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45980.466961458333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45980.466961458333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45980.466961458333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45980.466961458333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45980.466961458333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45980.466961458333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45980.466961458333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45980.466961458333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45980.466961458333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45980.466961458333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45980.466961458333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45980.466961458333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45980.466961458333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45980.466961458333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45980.466961458333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45980.466961458333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45980.466961458333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45980.466961458333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45980.466961458333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45980.466961458333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45980.466961458333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45980.466961458333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45980.466961458333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45980.466961458333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45980.466961458333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45980.466961458333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45980.466961458333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45980.466961458333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45980.466961458333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45980.466961458333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45980.466961458333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45980.466961458333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45980.466961458333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45980.466961458333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45980.466961458333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45980.466961458333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45980.466961458333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45980.466961458333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45980.466961458333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45980.466961458333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45980.466961458333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45980.466961458333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45980.466961458333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45980.466961458333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45980.466961458333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45980.466961458333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45980.466961458333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45980.466961458333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45980.466961458333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45980.466961458333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45980.466961458333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45980.466961458333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45980.466961458333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45980.466961458333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45980.466961458333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45980.466961458333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45980.466961458333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45980.466961458333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45980.466961458333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45980.466961458333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45980.466961458333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45980.466961458333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45980.466961458333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45980.466961458333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45980.466961458333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45980.466961458333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45980.466961458333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45980.466961458333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45980.466961458333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45980.466961458333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45980.466961458333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45980.466961458333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45980.466961458333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45980.466961458333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45980.466961458333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45980.466961458333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45980.466961458333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45980.466961458333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45980.466961458333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45980.466961458333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45980.466961458333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45980.466961458333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45980.466961458333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45980.466961458333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45980.466961458333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45980.466961458333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45980.466961458333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45980.466961458333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45980.466961458333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45980.466961458333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45980.466961458333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45980.466961458333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45980.466961458333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45980.466961458333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45980.466961458333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45980.466961458333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45980.466961458333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45980.466961458333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45980.466961458333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45980.466961458333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45980.466961458333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45980.466961458333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45980.466961458333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45980.466961458333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45980.466961458333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45980.466961458333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45980.466961458333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45980.466961458333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45980.466961458333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45980.466961458333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45980.466961458333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45980.466961458333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45980.466961458333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45980.466961458333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45980.466961458333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45980.466961458333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45980.466961458333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45980.466961458333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45980.466961458333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45980.466961458333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45980.466961458333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45980.466961458333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45980.466961458333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45980.466961458333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45980.466961458333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45980.466961458333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45980.466961458333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45980.466961458333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45980.466961458333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45980.466961458333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45980.466961458333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45980.466961458333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45980.466961458333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45980.466961458333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45980.466961458333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45980.466961458333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45980.466961458333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45980.466961458333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45980.466961458333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45980.466961458333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45980.466961458333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45980.466961458333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45980.466961458333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45980.466961458333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45980.466961458333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45980.466961458333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45980.466961458333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45980.466961458333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45980.466961458333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45980.466961458333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45980.466961458333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45980.466961458333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45980.466961458333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45980.466961458333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45980.466961458333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45980.466961458333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45980.466961458333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45980.466961458333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45980.466961458333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45980.466961458333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45980.466961458333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45980.466961458333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45980.466961458333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45980.466961458333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45980.466961458333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45980.466961458333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45980.466961458333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45980.466961458333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45980.466961458333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45980.466961458333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45980.466961458333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45980.466961458333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45980.466961458333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45980.466961458333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45980.466961458333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45980.466961458333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45980.466961458333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276.98624386573647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39102</v>
      </c>
      <c r="F3" s="95">
        <v>45980.052881944444</v>
      </c>
      <c r="G3" s="96">
        <f ca="1">IFERROR(NOW()-F3,"")</f>
        <v>0.41407951388828224</v>
      </c>
      <c r="H3" s="95">
        <v>45980.166921296295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ref="G4:G64" ca="1" si="0">IFERROR(NOW()-F4,"")</f>
        <v>45980.466961458333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45980.466961458333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45980.466961458333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45980.466961458333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45980.466961458333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45980.466961458333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45980.466961458333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45980.466961458333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45980.466961458333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45980.466961458333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45980.466961458333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45980.466961458333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45980.466961458333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45980.466961458333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45980.466961458333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45980.466961458333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45980.466961458333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45980.466961458333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45980.466961458333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45980.466961458333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45980.466961458333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45980.466961458333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45980.466961458333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45980.466961458333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45980.466961458333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45980.466961458333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45980.466961458333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45980.466961458333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45980.466961458333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45980.466961458333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45980.466961458333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45980.466961458333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45980.466961458333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45980.466961458333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45980.466961458333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45980.466961458333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45980.466961458333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45980.466961458333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45980.466961458333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45980.466961458333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45980.466961458333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45980.466961458333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45980.466961458333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45980.466961458333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45980.466961458333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45980.466961458333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45980.466961458333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45980.466961458333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45980.466961458333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45980.466961458333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45980.466961458333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45980.466961458333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45980.466961458333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45980.466961458333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45980.466961458333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45980.466961458333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45980.466961458333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45980.466961458333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45980.466961458333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45980.466961458333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45980.466961458333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45980.466961458333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45980.466961458333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45980.466961458333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45980.466961458333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45980.466961458333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45980.466961458333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45980.466961458333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45980.466961458333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45980.466961458333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45980.466961458333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45980.466961458333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45980.466961458333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45980.466961458333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45980.466961458333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45980.466961458333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45980.466961458333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45980.466961458333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45980.466961458333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45980.466961458333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45980.466961458333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45980.466961458333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45980.466961458333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45980.466961458333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45980.466961458333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45980.466961458333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45980.466961458333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45980.466961458333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45980.466961458333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45980.466961458333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45980.466961458333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45980.466961458333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45980.466961458333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45980.466961458333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45980.466961458333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45980.466961458333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45980.466961458333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45980.466961458333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45980.466961458333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45980.466961458333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45980.466961458333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45980.466961458333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45980.466961458333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45980.466961458333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45980.466961458333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45980.466961458333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45980.466961458333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45980.466961458333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45980.466961458333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45980.466961458333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45980.466961458333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45980.466961458333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45980.466961458333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45980.466961458333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45980.466961458333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45980.466961458333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45980.466961458333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45980.466961458333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45980.466961458333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45980.466961458333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45980.466961458333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45980.466961458333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45980.466961458333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45980.466961458333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45980.466961458333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45980.466961458333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45980.466961458333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45980.466961458333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45980.466961458333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45980.466961458333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45980.466961458333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45980.466961458333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45980.466961458333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45980.466961458333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45980.466961458333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45980.466961458333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45980.466961458333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45980.466961458333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45980.466961458333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45980.466961458333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45980.466961458333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45980.466961458333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45980.466961458333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45980.466961458333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45980.466961458333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45980.466961458333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45980.466961458333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45980.466961458333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45980.466961458333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45980.466961458333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45980.466961458333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45980.466961458333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45980.466961458333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45980.466961458333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45980.466961458333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45980.466961458333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45980.466961458333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45980.466961458333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45980.466961458333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45980.466961458333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45980.466961458333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45980.466961458333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45980.466961458333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45980.466961458333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45980.466961458333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45980.466961458333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45980.466961458333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45980.466961458333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45980.466961458333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45980.466961458333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45980.466961458333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45980.466961458333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45980.466961458333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45980.466961458333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45980.466961458333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45980.466961458333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45980.466961458333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45980.466961458333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45980.466961458333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45980.466961458333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45980.466961458333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45980.466961458333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45980.466961458333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45980.466961458333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45980.466961458333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45980.466961458333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45980.466961458333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45980.466961458333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45980.466961458333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45980.466961458333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45980.466961458333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45980.466961458333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45980.466961458333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45980.466961458333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45980.466961458333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45980.466961458333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45980.466961458333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45980.466961458333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45980.466961458333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45980.466961458333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45980.466961458333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45980.466961458333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45980.466961458333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45980.466961458333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45980.466961458333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45980.466961458333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45980.466961458333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45980.466961458333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45980.466961458333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45980.466961458333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45980.466961458333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45980.466961458333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45980.466961458333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45980.466961458333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45980.466961458333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45980.466961458333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45980.466961458333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45980.466961458333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45980.466961458333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45980.466961458333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45980.466961458333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45980.466961458333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45980.466961458333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45980.466961458333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45980.466961458333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45980.466961458333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45980.466961458333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45980.466961458333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45980.466961458333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45980.466961458333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45980.466961458333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45980.466961458333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45980.466961458333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45980.466961458333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45980.466961458333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45980.466961458333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45980.466961458333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45980.466961458333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45980.466961458333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45980.466961458333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45980.466961458333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45980.466961458333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45980.466961458333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45980.466961458333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45980.466961458333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45980.466961458333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45980.466961458333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45980.466961458333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45980.466961458333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45980.466961458333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45980.466961458333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45980.466961458333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45980.466961458333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45980.466961458333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45980.466961458333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45980.466961458333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45980.466961458333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45980.466961458333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45980.466961458333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45980.466961458333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45980.466961458333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45980.466961458333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45980.466961458333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45980.466961458333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45980.466961458333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45980.466961458333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45980.466961458333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45980.466961458333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45980.466961458333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45980.466961458333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45980.466961458333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45980.466961458333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45980.466961458333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45980.466961458333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45980.466961458333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45980.466961458333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45980.466961458333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45980.466961458333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45980.466961458333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45980.466961458333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45980.466961458333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45980.466961458333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45980.466961458333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45980.466961458333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45980.466961458333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45980.466961458333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45980.466961458333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45980.466961458333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45980.466961458333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45980.466961458333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45980.466961458333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45980.466961458333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45980.466961458333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45980.466961458333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45980.466961458333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45980.466961458333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45980.466961458333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45980.466961458333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45980.466961458333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45980.466961458333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45980.466961458333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45980.466961458333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45980.466961458333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45980.466961458333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45980.466961458333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45980.466961458333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45980.466961458333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45980.466961458333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45980.466961458333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45980.466961458333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45980.466961458333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45980.466961458333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45980.466961458333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45980.466961458333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45980.466961458333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45980.466961458333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45980.466961458333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5">IFERROR(NOW()-F321,"")</f>
        <v>45980.466961458333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45980.466961458333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45980.466961458333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45980.466961458333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45980.466961458333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45980.466961458333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45980.466961458333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45980.466961458333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45980.466961458333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45980.466961458333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45980.466961458333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45980.466961458333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45980.466961458333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45980.466961458333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45980.466961458333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45980.466961458333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45980.466961458333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45980.466961458333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45980.466961458333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45980.466961458333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45980.466961458333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45980.466961458333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45980.466961458333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45980.466961458333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45980.466961458333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45980.466961458333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45980.466961458333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45980.466961458333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45980.466961458333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45980.466961458333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45980.466961458333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45980.466961458333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45980.466961458333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45980.466961458333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45980.466961458333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45980.466961458333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45980.466961458333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45980.466961458333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45980.466961458333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45980.466961458333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45980.466961458333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45980.466961458333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45980.466961458333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45980.466961458333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45980.466961458333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45980.466961458333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45980.466961458333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45980.466961458333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45980.466961458333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45980.466961458333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45980.466961458333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45980.466961458333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45980.466961458333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45980.466961458333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45980.466961458333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45980.466961458333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45980.466961458333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45980.466961458333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45980.466961458333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45980.466961458333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45980.466961458333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45980.466961458333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45980.466961458333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45980.466961458333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48" ca="1" si="6">IFERROR(NOW()-F385,"")</f>
        <v>45980.466961458333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45980.466961458333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45980.466961458333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45980.466961458333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45980.466961458333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45980.466961458333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45980.466961458333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45980.466961458333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45980.466961458333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45980.466961458333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45980.466961458333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45980.466961458333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45980.466961458333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45980.466961458333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45980.466961458333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45980.466961458333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45980.466961458333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45980.466961458333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45980.466961458333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45980.466961458333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45980.466961458333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45980.466961458333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45980.466961458333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45980.466961458333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45980.466961458333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45980.466961458333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45980.466961458333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45980.466961458333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45980.466961458333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45980.466961458333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45980.466961458333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45980.466961458333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45980.466961458333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45980.466961458333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45980.466961458333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45980.466961458333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45980.466961458333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45980.466961458333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45980.466961458333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45980.466961458333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45980.466961458333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45980.466961458333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45980.466961458333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45980.466961458333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45980.466961458333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45980.466961458333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45980.466961458333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45980.466961458333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45980.466961458333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45980.466961458333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45980.466961458333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45980.466961458333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45980.466961458333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45980.466961458333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45980.466961458333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45980.466961458333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45980.466961458333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45980.466961458333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45980.466961458333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45980.466961458333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45980.466961458333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45980.466961458333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45980.466961458333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45980.466961458333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ref="G449:G494" ca="1" si="7">IFERROR(NOW()-F449,"")</f>
        <v>45980.466961458333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45980.466961458333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45980.466961458333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45980.466961458333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45980.466961458333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45980.466961458333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45980.466961458333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45980.466961458333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45980.466961458333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45980.466961458333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45980.466961458333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45980.466961458333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45980.466961458333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45980.466961458333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45980.466961458333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45980.466961458333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45980.466961458333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45980.466961458333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45980.466961458333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45980.466961458333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45980.466961458333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45980.466961458333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45980.466961458333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45980.466961458333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45980.466961458333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45980.466961458333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45980.466961458333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45980.466961458333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45980.466961458333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45980.466961458333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45980.466961458333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45980.466961458333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45980.466961458333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45980.466961458333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45980.466961458333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45980.466961458333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45980.466961458333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45980.466961458333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45980.466961458333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45980.466961458333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45980.466961458333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45980.466961458333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45980.466961458333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45980.466961458333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45980.466961458333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45980.466961458333</v>
      </c>
      <c r="H494" s="95"/>
      <c r="I494" s="113" t="str">
        <f>IFERROR(VLOOKUP(D494,DB!A:F,6,0),"")</f>
        <v/>
      </c>
      <c r="J494" s="113" t="str">
        <f>IFERROR(VLOOKUP(D494,DB!A:G,7,0),"")</f>
        <v/>
      </c>
      <c r="K494" s="97"/>
      <c r="L494" s="91" t="str">
        <f>IFERROR(VLOOKUP(D494,DB!A:I,9,0),"")</f>
        <v/>
      </c>
    </row>
  </sheetData>
  <dataValidations count="2">
    <dataValidation allowBlank="1" showInputMessage="1" showErrorMessage="1" sqref="E1" xr:uid="{A4F81451-56CC-4543-9497-104C4E44EE4B}"/>
    <dataValidation type="list" allowBlank="1" showInputMessage="1" showErrorMessage="1" sqref="E2:E4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88.634901273144351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54.278084143516026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31.805850347220257</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2.9521582175948424</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31466</v>
      </c>
      <c r="E6" s="109" t="s">
        <v>39021</v>
      </c>
      <c r="F6" s="135">
        <v>45980.443888888891</v>
      </c>
      <c r="G6" s="111">
        <f ca="1">IFERROR(NOW()-F6,"")</f>
        <v>2.3072569441865198E-2</v>
      </c>
      <c r="H6" s="135">
        <v>45980.430694444447</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34071</v>
      </c>
      <c r="E7" s="109" t="s">
        <v>39021</v>
      </c>
      <c r="F7" s="135">
        <v>45980.444826388892</v>
      </c>
      <c r="G7" s="111">
        <f ca="1">IFERROR(NOW()-F7,"")</f>
        <v>2.2135069440992083E-2</v>
      </c>
      <c r="H7" s="135">
        <v>45980.423298611109</v>
      </c>
      <c r="I7" s="109" t="str">
        <f>IFERROR(VLOOKUP(D7,DB!A:F,6,0),"")</f>
        <v>SCECO</v>
      </c>
      <c r="J7" s="109" t="str">
        <f>IFERROR(VLOOKUP(D7,DB!A:G,7,0),"")</f>
        <v>Dead</v>
      </c>
      <c r="K7" s="109" t="s">
        <v>39120</v>
      </c>
      <c r="L7" s="109" t="str">
        <f>IFERROR(VLOOKUP(D7,DB!A:I,9,0),"")</f>
        <v>Latis</v>
      </c>
    </row>
    <row r="8" spans="1:13">
      <c r="A8" s="109"/>
      <c r="B8" s="109" t="str">
        <f>IFERROR(VLOOKUP(D8,DB!A:K,11,0),"")</f>
        <v/>
      </c>
      <c r="C8" s="109"/>
      <c r="D8" s="109"/>
      <c r="E8" s="109"/>
      <c r="F8" s="109"/>
      <c r="G8" s="111">
        <f ca="1">IFERROR(NOW()-F8,"")</f>
        <v>45980.466961458333</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45980.466961458333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45980.466961458333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45980.466961458333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45980.466961458333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45980.466961458333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45980.466961458333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45980.466961458333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45980.466961458333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45980.466961458333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45980.466961458333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45980.466961458333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45980.466961458333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45980.466961458333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45980.466961458333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45980.466961458333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45980.466961458333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45980.466961458333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45980.466961458333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45980.466961458333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45980.466961458333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45980.466961458333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45980.466961458333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45980.466961458333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45980.466961458333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45980.466961458333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45980.466961458333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45980.466961458333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45980.466961458333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45980.466961458333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45980.466961458333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45980.466961458333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45980.466961458333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45980.466961458333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45980.466961458333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45980.466961458333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45980.466961458333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45980.466961458333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45980.466961458333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45980.466961458333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45980.466961458333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45980.466961458333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45980.466961458333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45980.466961458333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45980.466961458333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45980.466961458333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45980.466961458333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45980.466961458333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45980.466961458333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45980.466961458333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45980.466961458333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45980.466961458333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45980.466961458333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45980.466961458333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45980.466961458333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45980.466961458333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45980.466961458333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45980.466961458333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45980.466961458333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45980.466961458333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45980.466961458333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45980.466961458333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45980.466961458333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45980.466961458333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45980.466961458333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45980.466961458333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45980.466961458333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45980.466961458333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45980.466961458333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45980.466961458333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45980.466961458333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45980.466961458333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45980.466961458333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45980.466961458333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45980.466961458333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45980.466961458333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45980.466961458333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45980.466961458333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45980.466961458333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45980.466961458333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45980.466961458333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45980.466961458333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45980.466961458333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45980.466961458333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45980.466961458333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45980.466961458333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45980.466961458333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45980.466961458333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45980.466961458333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45980.466961458333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45980.466961458333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45980.466961458333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45980.466961458333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45980.466961458333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45980.466961458333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45980.466961458333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45980.466961458333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45980.466961458333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45980.466961458333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45980.466961458333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45980.466961458333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45980.466961458333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45980.466961458333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45980.466961458333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45980.466961458333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45980.466961458333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45980.466961458333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45980.466961458333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45980.466961458333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45980.466961458333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45980.466961458333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45980.466961458333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45980.466961458333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45980.466961458333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45980.466961458333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45980.466961458333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45980.466961458333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45980.466961458333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45980.466961458333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45980.466961458333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45980.466961458333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45980.466961458333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45980.466961458333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45980.466961458333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45980.466961458333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45980.466961458333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45980.466961458333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45980.466961458333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45980.466961458333</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45980.466961458333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45980.466961458333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45980.466961458333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45980.466961458333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45980.466961458333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45980.466961458333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45980.466961458333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45980.466961458333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45980.466961458333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45980.466961458333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45980.466961458333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45980.466961458333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45980.466961458333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45980.466961458333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45980.466961458333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45980.466961458333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45980.466961458333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45980.466961458333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45980.466961458333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45980.466961458333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45980.466961458333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45980.466961458333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45980.466961458333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45980.466961458333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45980.466961458333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45980.466961458333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45980.466961458333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45980.466961458333</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3</v>
      </c>
      <c r="D2" s="119" t="s">
        <v>34485</v>
      </c>
      <c r="E2" s="109" t="s">
        <v>39021</v>
      </c>
      <c r="F2" s="121">
        <v>45980.391828703701</v>
      </c>
      <c r="G2" s="104">
        <f t="shared" ref="G2:G30" ca="1" si="0">IFERROR(NOW()-F2,"-")</f>
        <v>7.5132754631340504E-2</v>
      </c>
      <c r="H2" s="121">
        <v>45980.391828703701</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45980.466961458333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45980.466961458333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45980.466961458333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45980.466961458333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45980.466961458333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45980.466961458333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45980.466961458333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45980.466961458333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45980.466961458333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45980.466961458333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45980.466961458333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45980.466961458333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45980.466961458333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45980.466961458333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45980.466961458333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45980.466961458333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45980.466961458333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45980.466961458333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45980.466961458333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45980.466961458333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45980.466961458333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45980.466961458333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45980.466961458333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45980.466961458333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45980.466961458333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45980.466961458333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45980.466961458333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45980.466961458333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45980.466961458333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45980.466961458333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45980.466961458333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45980.466961458333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45980.466961458333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45980.466961458333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45980.466961458333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45980.466961458333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45980.466961458333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45980.466961458333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45980.466961458333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45980.466961458333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45980.466961458333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45980.466961458333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45980.466961458333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45980.466961458333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45980.466961458333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45980.466961458333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45980.466961458333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45980.466961458333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45980.466961458333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45980.466961458333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45980.466961458333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45980.466961458333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45980.466961458333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45980.466961458333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45980.466961458333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45980.466961458333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45980.466961458333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45980.466961458333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45980.466961458333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45980.466961458333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45980.466961458333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45980.466961458333</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2025-11-19T08:12:57Z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