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04" documentId="13_ncr:1_{F6CB121F-512D-4AA6-A0C1-0FB36C537598}" xr6:coauthVersionLast="47" xr6:coauthVersionMax="47" xr10:uidLastSave="{004C9FB1-ABA9-41E7-9B3D-A3B4B129198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<sst xmlns="http://schemas.openxmlformats.org/spreadsheetml/2006/main" count="180282" uniqueCount="39126">
  <si>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</si>
  <si>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</si>
  <si>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</si>
  <si>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</si>
  <si>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</si>
  <si>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</si>
  <si>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</si>
  <si>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</si>
  <si>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</si>
  <si>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</si>
  <si>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</si>
  <si>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</si>
  <si>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</si>
  <si>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</si>
  <si>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</si>
  <si>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</si>
  <si>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</si>
  <si>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</si>
  <si>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</si>
  <si>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</si>
  <si>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</si>
  <si>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</si>
  <si>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</si>
  <si>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</si>
  <si>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</si>
  <si>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</si>
  <si>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</si>
  <si>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</si>
  <si>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</si>
  <si>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</si>
  <si>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</si>
  <si>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</si>
  <si>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</si>
  <si>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</si>
  <si>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</si>
  <si>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</si>
  <si>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</si>
  <si>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</si>
  <si>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</si>
  <si>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</si>
  <si>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</si>
  <si>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</si>
  <si>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</si>
  <si>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</si>
  <si>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</si>
  <si>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</si>
  <si>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</si>
  <si>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</si>
  <si>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</si>
  <si>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</si>
  <si>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</si>
  <si>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</si>
  <si>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</si>
  <si>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</si>
  <si>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</si>
  <si>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</si>
  <si>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</si>
  <si>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</si>
  <si>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</si>
  <si>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</si>
  <si>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</si>
  <si>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</si>
  <si>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</si>
  <si>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</si>
  <si>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</si>
  <si>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</si>
  <si>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</si>
  <si>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</si>
  <si>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</si>
  <si>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</si>
  <si>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</si>
  <si>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</si>
  <si>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</si>
  <si>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</si>
  <si>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</si>
  <si>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</si>
  <si>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</si>
  <si>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</si>
  <si>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</si>
  <si>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</si>
  <si>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</si>
  <si>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</si>
  <si>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</si>
  <si>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</si>
  <si>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</si>
  <si>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</si>
  <si>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</si>
  <si>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</si>
  <si>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</si>
  <si>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</si>
  <si>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</si>
  <si>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</si>
  <si>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</si>
  <si>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</si>
  <si>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</si>
  <si>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</si>
  <si>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</si>
  <si>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</si>
  <si>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</si>
  <si>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</si>
  <si>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</si>
  <si>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</si>
  <si>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</si>
  <si>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</si>
  <si>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</si>
  <si>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</si>
  <si>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</si>
  <si>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</si>
  <si>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</si>
  <si>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</si>
  <si>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</si>
  <si>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</si>
  <si>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</si>
  <si>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</si>
  <si>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</si>
  <si>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</si>
  <si>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</si>
  <si>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</si>
  <si>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</si>
  <si>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</si>
  <si>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</si>
  <si>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</si>
  <si>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</si>
  <si>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</si>
  <si>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</si>
  <si>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</si>
  <si>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</si>
  <si>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</si>
  <si>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</si>
  <si>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</si>
  <si>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</si>
  <si>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</si>
  <si>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</si>
  <si>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</si>
  <si>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</si>
  <si>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</si>
  <si>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</si>
  <si>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</si>
  <si>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</si>
  <si>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</si>
  <si>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</si>
  <si>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</si>
  <si>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</si>
  <si>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</si>
  <si>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</si>
  <si>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</si>
  <si>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</si>
  <si>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</si>
  <si>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</si>
  <si>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</si>
  <si>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</si>
  <si>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</si>
  <si>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</si>
  <si>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</si>
  <si>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</si>
  <si>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</si>
  <si>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</si>
  <si>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</si>
  <si>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</si>
  <si>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</si>
  <si>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</si>
  <si>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</si>
  <si>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</si>
  <si>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</si>
  <si>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</si>
  <si>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</si>
  <si>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</si>
  <si>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</si>
  <si>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</si>
  <si>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</si>
  <si>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</si>
  <si>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</si>
  <si>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</si>
  <si>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</si>
  <si>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</si>
  <si>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</si>
  <si>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</si>
  <si>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</si>
  <si>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</si>
  <si>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</si>
  <si>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</si>
  <si>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</si>
  <si>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</si>
  <si>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</si>
  <si>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</si>
  <si>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</si>
  <si>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</si>
  <si>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</si>
  <si>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</si>
  <si>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</si>
  <si>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</si>
  <si>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</si>
  <si>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</si>
  <si>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</si>
  <si>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</si>
  <si>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</si>
  <si>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</si>
  <si>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</si>
  <si>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</si>
  <si>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</si>
  <si>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</si>
  <si>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</si>
  <si>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</si>
  <si>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</si>
  <si>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</si>
  <si>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</si>
  <si>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</si>
  <si>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</si>
  <si>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</si>
  <si>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</si>
  <si>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</si>
  <si>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</si>
  <si>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</si>
  <si>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</si>
  <si>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</si>
  <si>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</si>
  <si>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</si>
  <si>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</si>
  <si>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</si>
  <si>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</si>
  <si>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</si>
  <si>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</si>
  <si>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</si>
  <si>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</si>
  <si>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</si>
  <si>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</si>
  <si>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</si>
  <si>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</si>
  <si>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</si>
  <si>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</si>
  <si>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</si>
  <si>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</si>
  <si>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</si>
  <si>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</si>
  <si>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</si>
  <si>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</si>
  <si>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</si>
  <si>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</si>
  <si>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</si>
  <si>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</si>
  <si>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</si>
  <si>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</si>
  <si>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</si>
  <si>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</si>
  <si>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</si>
  <si>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</si>
  <si>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</si>
  <si>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</si>
  <si>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</si>
  <si>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</si>
  <si>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</si>
  <si>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</si>
  <si>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</si>
  <si>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</si>
  <si>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</si>
  <si>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</si>
  <si>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</si>
  <si>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</si>
  <si>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</si>
  <si>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</si>
  <si>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</si>
  <si>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</si>
  <si>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</si>
  <si>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</si>
  <si>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</si>
  <si>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</si>
  <si>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</si>
  <si>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</si>
  <si>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</si>
  <si>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</si>
  <si>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</si>
  <si>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</si>
  <si>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</si>
  <si>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</si>
  <si>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</si>
  <si>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</si>
  <si>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</si>
  <si>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</si>
  <si>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</si>
  <si>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</si>
  <si>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</si>
  <si>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</si>
  <si>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</si>
  <si>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</si>
  <si>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</si>
  <si>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</si>
  <si>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</si>
  <si>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</si>
  <si>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</si>
  <si>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</si>
  <si>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</si>
  <si>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</si>
  <si>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</si>
  <si>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</si>
  <si>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</si>
  <si>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</si>
  <si>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</si>
  <si>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</si>
  <si>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</si>
  <si>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</si>
  <si>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</si>
  <si>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</si>
  <si>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</si>
  <si>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</si>
  <si>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</si>
  <si>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</si>
  <si>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</si>
  <si>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</si>
  <si>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</si>
  <si>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</si>
  <si>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</si>
  <si>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</si>
  <si>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</si>
  <si>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</si>
  <si>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</si>
  <si>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</si>
  <si>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</si>
  <si>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</si>
  <si>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</si>
  <si>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</si>
  <si>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</si>
  <si>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</si>
  <si>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</si>
  <si>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</si>
  <si>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</si>
  <si>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</si>
  <si>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</si>
  <si>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</si>
  <si>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</si>
  <si>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</si>
  <si>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</si>
  <si>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</si>
  <si>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</si>
  <si>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</si>
  <si>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</si>
  <si>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</si>
  <si>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</si>
  <si>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</si>
  <si>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</si>
  <si>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</si>
  <si>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</si>
  <si>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</si>
  <si>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</si>
  <si>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</si>
  <si>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</si>
  <si>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</si>
  <si>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</si>
  <si>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</si>
  <si>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</si>
  <si>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</si>
  <si>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</si>
  <si>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</si>
  <si>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</si>
  <si>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</si>
  <si>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</si>
  <si>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</si>
  <si>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</si>
  <si>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</si>
  <si>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</si>
  <si>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</si>
  <si>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</si>
  <si>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</si>
  <si>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</si>
  <si>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</si>
  <si>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</si>
  <si>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</si>
  <si>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</si>
  <si>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</si>
  <si>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</si>
  <si>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</si>
  <si>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</si>
  <si>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</si>
  <si>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</si>
  <si>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</si>
  <si>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</si>
  <si>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</si>
  <si>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</si>
  <si>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</si>
  <si>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</si>
  <si>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</si>
  <si>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</si>
  <si>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</si>
  <si>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</si>
  <si>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</si>
  <si>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</si>
  <si>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</si>
  <si>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</si>
  <si>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</si>
  <si>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</si>
  <si>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</si>
  <si>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</si>
  <si>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</si>
  <si>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</si>
  <si>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</si>
  <si>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</si>
  <si>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</si>
  <si>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</si>
  <si>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</si>
  <si>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</si>
  <si>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</si>
  <si>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</si>
  <si>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</si>
  <si>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</si>
  <si>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</si>
  <si>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</si>
  <si>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</si>
  <si>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</si>
  <si>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</si>
  <si>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</si>
  <si>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</si>
  <si>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</si>
  <si>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</si>
  <si>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</si>
  <si>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</si>
  <si>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</si>
  <si>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</si>
  <si>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</si>
  <si>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</si>
  <si>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</si>
  <si>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</si>
  <si>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</si>
  <si>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</si>
  <si>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</si>
  <si>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</si>
  <si>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</si>
  <si>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</si>
  <si>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</si>
  <si>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</si>
  <si>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</si>
  <si>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</si>
  <si>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</si>
  <si>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</si>
  <si>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</si>
  <si>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</si>
  <si>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</si>
  <si>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</si>
  <si>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</si>
  <si>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</si>
  <si>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</si>
  <si>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</si>
  <si>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</si>
  <si>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</si>
  <si>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</si>
  <si>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</si>
  <si>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</si>
  <si>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</si>
  <si>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</si>
  <si>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</si>
  <si>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</si>
  <si>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</si>
  <si>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</si>
  <si>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</si>
  <si>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</si>
  <si>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</si>
  <si>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</si>
  <si>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</si>
  <si>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</si>
  <si>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</si>
  <si>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</si>
  <si>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</si>
  <si>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</si>
  <si>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</si>
  <si>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</si>
  <si>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</si>
  <si>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</si>
  <si>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</si>
  <si>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</si>
  <si>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</si>
  <si>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</si>
  <si>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</si>
  <si>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</si>
  <si>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</si>
  <si>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</si>
  <si>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</si>
  <si>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</si>
  <si>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</si>
  <si>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</si>
  <si>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</si>
  <si>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</si>
  <si>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</si>
  <si>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</si>
  <si>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</si>
  <si>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</si>
  <si>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</si>
  <si>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</si>
  <si>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</si>
  <si>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</si>
  <si>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</si>
  <si>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</si>
  <si>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</si>
  <si>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</si>
  <si>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</si>
  <si>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</si>
  <si>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</si>
  <si>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</si>
  <si>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</si>
  <si>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</si>
  <si>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</si>
  <si>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</si>
  <si>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</si>
  <si>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</si>
  <si>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</si>
  <si>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</si>
  <si>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</si>
  <si>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</si>
  <si>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</si>
  <si>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</si>
  <si>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</si>
  <si>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</si>
  <si>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</si>
  <si>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</si>
  <si>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</si>
  <si>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</si>
  <si>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</si>
  <si>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</si>
  <si>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</si>
  <si>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</si>
  <si>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</si>
  <si>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</si>
  <si>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</si>
  <si>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</si>
  <si>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</si>
  <si>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</si>
  <si>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</si>
  <si>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</si>
  <si>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</si>
  <si>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</si>
  <si>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</si>
  <si>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</si>
  <si>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</si>
  <si>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</si>
  <si>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</si>
  <si>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</si>
  <si>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</si>
  <si>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</si>
  <si>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</si>
  <si>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</si>
  <si>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</si>
  <si>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</si>
  <si>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</si>
  <si>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</si>
  <si>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</si>
  <si>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</si>
  <si>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</si>
  <si>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</si>
  <si>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</si>
  <si>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</si>
  <si>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</si>
  <si>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</si>
  <si>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</si>
  <si>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</si>
  <si>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</si>
  <si>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</si>
  <si>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</si>
  <si>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</si>
  <si>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</si>
  <si>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</si>
  <si>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</si>
  <si>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</si>
  <si>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</si>
  <si>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</si>
  <si>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</si>
  <si>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</si>
  <si>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</si>
  <si>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</si>
  <si>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</si>
  <si>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</si>
  <si>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</si>
  <si>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</si>
  <si>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</si>
  <si>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</si>
  <si>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</si>
  <si>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</si>
  <si>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</si>
  <si>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</si>
  <si>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</si>
  <si>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</si>
  <si>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</si>
  <si>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</si>
  <si>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</si>
  <si>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</si>
  <si>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</si>
  <si>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</si>
  <si>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</si>
  <si>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</si>
  <si>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</si>
  <si>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</si>
  <si>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</si>
  <si>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</si>
  <si>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</si>
  <si>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</si>
  <si>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</si>
  <si>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</si>
  <si>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</si>
  <si>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</si>
  <si>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</si>
  <si>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</si>
  <si>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</si>
  <si>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</si>
  <si>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</si>
  <si>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</si>
  <si>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</si>
  <si>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</si>
  <si>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</si>
  <si>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</si>
  <si>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</si>
  <si>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</si>
  <si>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</si>
  <si>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</si>
  <si>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</si>
  <si>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</si>
  <si>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</si>
  <si>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</si>
  <si>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</si>
  <si>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</si>
  <si>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</si>
  <si>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</si>
  <si>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</si>
  <si>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</si>
  <si>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</si>
  <si>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</si>
  <si>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</si>
  <si>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</si>
  <si>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</si>
  <si>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</si>
  <si>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</si>
  <si>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</si>
  <si>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</si>
  <si>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</si>
  <si>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</si>
  <si>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</si>
  <si>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</si>
  <si>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</si>
  <si>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</si>
  <si>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</si>
  <si>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</si>
  <si>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</si>
  <si>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</si>
  <si>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</si>
  <si>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</si>
  <si>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</si>
  <si>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</si>
  <si>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</si>
  <si>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</si>
  <si>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</si>
  <si>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</si>
  <si>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</si>
  <si>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</si>
  <si>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</si>
  <si>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</si>
  <si>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</si>
  <si>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</si>
  <si>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</si>
  <si>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</si>
  <si>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</si>
  <si>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</si>
  <si>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</si>
  <si>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</si>
  <si>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</si>
  <si>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</si>
  <si>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</si>
  <si>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</si>
  <si>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</si>
  <si>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</si>
  <si>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</si>
  <si>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</si>
  <si>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</si>
  <si>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</si>
  <si>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</si>
  <si>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</si>
  <si>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</si>
  <si>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</si>
  <si>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</si>
  <si>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</si>
  <si>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</si>
  <si>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</si>
  <si>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</si>
  <si>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</si>
  <si>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</si>
  <si>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</si>
  <si>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</si>
  <si>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</si>
  <si>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</si>
  <si>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</si>
  <si>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</si>
  <si>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</si>
  <si>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</si>
  <si>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</si>
  <si>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</si>
  <si>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</si>
  <si>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</si>
  <si>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</si>
  <si>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</si>
  <si>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</si>
  <si>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</si>
  <si>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</si>
  <si>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</si>
  <si>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</si>
  <si>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</si>
  <si>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</si>
  <si>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</si>
  <si>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</si>
  <si>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</si>
  <si>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</si>
  <si>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</si>
  <si>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</si>
  <si>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</si>
  <si>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</si>
  <si>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</si>
  <si>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</si>
  <si>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</si>
  <si>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</si>
  <si>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</si>
  <si>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</si>
  <si>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</si>
  <si>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</si>
  <si>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</si>
  <si>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</si>
  <si>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</si>
  <si>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</si>
  <si>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</si>
  <si>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</si>
  <si>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</si>
  <si>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</si>
  <si>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</si>
  <si>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</si>
  <si>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</si>
  <si>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</si>
  <si>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</si>
  <si>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</si>
  <si>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</si>
  <si>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</si>
  <si>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</si>
  <si>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</si>
  <si>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</si>
  <si>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</si>
  <si>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</si>
  <si>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</si>
  <si>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</si>
  <si>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</si>
  <si>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</si>
  <si>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</si>
  <si>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</si>
  <si>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</si>
  <si>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</si>
  <si>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</si>
  <si>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</si>
  <si>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</si>
  <si>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</si>
  <si>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</si>
  <si>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</si>
  <si>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</si>
  <si>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</si>
  <si>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</si>
  <si>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</si>
  <si>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</si>
  <si>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</si>
  <si>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</si>
  <si>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</si>
  <si>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</si>
  <si>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</si>
  <si>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</si>
  <si>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</si>
  <si>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</si>
  <si>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</si>
  <si>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</si>
  <si>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</si>
  <si>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</si>
  <si>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</si>
  <si>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</si>
  <si>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</si>
  <si>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</si>
  <si>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</si>
  <si>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</si>
  <si>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</si>
  <si>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</si>
  <si>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</si>
  <si>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</si>
  <si>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</si>
  <si>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</si>
  <si>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</si>
  <si>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</si>
  <si>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</si>
  <si>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</si>
  <si>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</si>
  <si>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</si>
  <si>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</si>
  <si>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</si>
  <si>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</si>
  <si>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</si>
  <si>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</si>
  <si>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</si>
  <si>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</si>
  <si>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</si>
  <si>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</si>
  <si>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</si>
  <si>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</si>
  <si>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</si>
  <si>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</si>
  <si>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</si>
  <si>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</si>
  <si>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</si>
  <si>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</si>
  <si>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</si>
  <si>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</si>
  <si>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</si>
  <si>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</si>
  <si>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</si>
  <si>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</si>
  <si>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</si>
  <si>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</si>
  <si>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</si>
  <si>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</si>
  <si>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</si>
  <si>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</si>
  <si>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</si>
  <si>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</si>
  <si>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</si>
  <si>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</si>
  <si>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</si>
  <si>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</si>
  <si>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</si>
  <si>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</si>
  <si>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</si>
  <si>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</si>
  <si>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</si>
  <si>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</si>
  <si>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</si>
  <si>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</si>
  <si>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</si>
  <si>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</si>
  <si>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</si>
  <si>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</si>
  <si>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</si>
  <si>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</si>
  <si>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</si>
  <si>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</si>
  <si>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</si>
  <si>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</si>
  <si>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</si>
  <si>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</si>
  <si>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</si>
  <si>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</si>
  <si>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</si>
  <si>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</si>
  <si>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</si>
  <si>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</si>
  <si>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</si>
  <si>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</si>
  <si>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</si>
  <si>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</si>
  <si>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</si>
  <si>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</si>
  <si>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</si>
  <si>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</si>
  <si>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</si>
  <si>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</si>
  <si>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</si>
  <si>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</si>
  <si>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</si>
  <si>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</si>
  <si>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</si>
  <si>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</si>
  <si>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</si>
  <si>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</si>
  <si>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</si>
  <si>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</si>
  <si>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</si>
  <si>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</si>
  <si>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</si>
  <si>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</si>
  <si>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</si>
  <si>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</si>
  <si>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</si>
  <si>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</si>
  <si>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</si>
  <si>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</si>
  <si>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</si>
  <si>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</si>
  <si>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</si>
  <si>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</si>
  <si>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</si>
  <si>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</si>
  <si>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</si>
  <si>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</si>
  <si>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</si>
  <si>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</si>
  <si>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</si>
  <si>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</si>
  <si>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</si>
  <si>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</si>
  <si>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</si>
  <si>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</si>
  <si>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</si>
  <si>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</si>
  <si>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</si>
  <si>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</si>
  <si>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</si>
  <si>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</si>
  <si>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</si>
  <si>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</si>
  <si>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</si>
  <si>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</si>
  <si>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</si>
  <si>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</si>
  <si>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</si>
  <si>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</si>
  <si>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</si>
  <si>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</si>
  <si>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</si>
  <si>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</si>
  <si>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</si>
  <si>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</si>
  <si>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</si>
  <si>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</si>
  <si>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</si>
  <si>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</si>
  <si>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</si>
  <si>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</si>
  <si>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</si>
  <si>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</si>
  <si>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</si>
  <si>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</si>
  <si>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</si>
  <si>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</si>
  <si>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</si>
  <si>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</si>
  <si>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</si>
  <si>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</si>
  <si>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</si>
  <si>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</si>
  <si>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</si>
  <si>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</si>
  <si>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</si>
  <si>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</si>
  <si>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</si>
  <si>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</si>
  <si>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</si>
  <si>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</si>
  <si>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</si>
  <si>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</si>
  <si>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</si>
  <si>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</si>
  <si>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</si>
  <si>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</si>
  <si>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</si>
  <si>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</si>
  <si>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</si>
  <si>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</si>
  <si>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</si>
  <si>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</si>
  <si>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</si>
  <si>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</si>
  <si>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</si>
  <si>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</si>
  <si>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</si>
  <si>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</si>
  <si>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</si>
  <si>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</si>
  <si>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</si>
  <si>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</si>
  <si>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</si>
  <si>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</si>
  <si>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</si>
  <si>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</si>
  <si>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</si>
  <si>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</si>
  <si>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</si>
  <si>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</si>
  <si>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</si>
  <si>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</si>
  <si>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</si>
  <si>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</si>
  <si>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</si>
  <si>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</si>
  <si>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</si>
  <si>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</si>
  <si>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</si>
  <si>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</si>
  <si>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</si>
  <si>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</si>
  <si>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</si>
  <si>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</si>
  <si>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</si>
  <si>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</si>
  <si>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</si>
  <si>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</si>
  <si>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</si>
  <si>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</si>
  <si>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</si>
  <si>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</si>
  <si>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</si>
  <si>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</si>
  <si>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</si>
  <si>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</si>
  <si>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</si>
  <si>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</si>
  <si>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</si>
  <si>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</si>
  <si>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</si>
  <si>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</si>
  <si>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</si>
  <si>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</si>
  <si>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</si>
  <si>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</si>
  <si>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</si>
  <si>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</si>
  <si>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</si>
  <si>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</si>
  <si>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</si>
  <si>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</si>
  <si>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</si>
  <si>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</si>
  <si>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</si>
  <si>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</si>
  <si>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</si>
  <si>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</si>
  <si>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</si>
  <si>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</si>
  <si>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</si>
  <si>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</si>
  <si>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</si>
  <si>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</si>
  <si>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</si>
  <si>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</si>
  <si>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</si>
  <si>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</si>
  <si>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</si>
  <si>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</si>
  <si>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</si>
  <si>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</si>
  <si>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</si>
  <si>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</si>
  <si>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</si>
  <si>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</si>
  <si>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</si>
  <si>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</si>
  <si>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</si>
  <si>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</si>
  <si>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</si>
  <si>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</si>
  <si>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</si>
  <si>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</si>
  <si>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</si>
  <si>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</si>
  <si>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</si>
  <si>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</si>
  <si>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</si>
  <si>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</si>
  <si>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</si>
  <si>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</si>
  <si>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</si>
  <si>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</si>
  <si>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</si>
  <si>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</si>
  <si>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</si>
  <si>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</si>
  <si>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</si>
  <si>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</si>
  <si>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</si>
  <si>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</si>
  <si>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</si>
  <si>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</si>
  <si>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</si>
  <si>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</si>
  <si>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</si>
  <si>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</si>
  <si>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</si>
  <si>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</si>
  <si>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</si>
  <si>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</si>
  <si>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</si>
  <si>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</si>
  <si>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</si>
  <si>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</si>
  <si>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</si>
  <si>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</si>
  <si>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</si>
  <si>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</si>
  <si>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</si>
  <si>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</si>
  <si>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</si>
  <si>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</si>
  <si>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</si>
  <si>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</si>
  <si>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</si>
  <si>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</si>
  <si>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</si>
  <si>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</si>
  <si>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</si>
  <si>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</si>
  <si>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</si>
  <si>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</si>
  <si>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</si>
  <si>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</si>
  <si>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</si>
  <si>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</si>
  <si>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</si>
  <si>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</si>
  <si>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</si>
  <si>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</si>
  <si>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</si>
  <si>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</si>
  <si>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</si>
  <si>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</si>
  <si>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</si>
  <si>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</si>
  <si>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</si>
  <si>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</si>
  <si>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</si>
  <si>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</si>
  <si>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</si>
  <si>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</si>
  <si>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</si>
  <si>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</si>
  <si>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</si>
  <si>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</si>
  <si>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</si>
  <si>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</si>
  <si>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</si>
  <si>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</si>
  <si>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</si>
  <si>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</si>
  <si>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</si>
  <si>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</si>
  <si>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</si>
  <si>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</si>
  <si>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</si>
  <si>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</si>
  <si>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</si>
  <si>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</si>
  <si>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</si>
  <si>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</si>
  <si>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</si>
  <si>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</si>
  <si>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</si>
  <si>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</si>
  <si>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</si>
  <si>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</si>
  <si>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</si>
  <si>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</si>
  <si>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</si>
  <si>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</si>
  <si>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</si>
  <si>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</si>
  <si>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</si>
  <si>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</si>
  <si>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</si>
  <si>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</si>
  <si>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</si>
  <si>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</si>
  <si>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</si>
  <si>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</si>
  <si>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</si>
  <si>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</si>
  <si>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</si>
  <si>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</si>
  <si>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</si>
  <si>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</si>
  <si>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</si>
  <si>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</si>
  <si>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</si>
  <si>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</si>
  <si>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</si>
  <si>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</si>
  <si>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</si>
  <si>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</si>
  <si>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</si>
  <si>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</si>
  <si>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</si>
  <si>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</si>
  <si>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</si>
  <si>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</si>
  <si>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</si>
  <si>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</si>
  <si>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</si>
  <si>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</si>
  <si>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</si>
  <si>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</si>
  <si>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</si>
  <si>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</si>
  <si>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</si>
  <si>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</si>
  <si>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</si>
  <si>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</si>
  <si>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</si>
  <si>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</si>
  <si>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</si>
  <si>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</si>
  <si>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</si>
  <si>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</si>
  <si>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</si>
  <si>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</si>
  <si>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</si>
  <si>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</si>
  <si>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</si>
  <si>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</si>
  <si>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</si>
  <si>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</si>
  <si>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</si>
  <si>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</si>
  <si>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</si>
  <si>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</si>
  <si>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</si>
  <si>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</si>
  <si>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</si>
  <si>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</si>
  <si>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</si>
  <si>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</si>
  <si>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</si>
  <si>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</si>
  <si>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</si>
  <si>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</si>
  <si>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</si>
  <si>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</si>
  <si>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</si>
  <si>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</si>
  <si>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</si>
  <si>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</si>
  <si>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</si>
  <si>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</si>
  <si>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</si>
  <si>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</si>
  <si>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</si>
  <si>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</si>
  <si>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</si>
  <si>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</si>
  <si>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</si>
  <si>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</si>
  <si>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</si>
  <si>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</si>
  <si>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</si>
  <si>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</si>
  <si>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</si>
  <si>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</si>
  <si>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</si>
  <si>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</si>
  <si>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</si>
  <si>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</si>
  <si>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</si>
  <si>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</si>
  <si>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</si>
  <si>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</si>
  <si>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</si>
  <si>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</si>
  <si>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</si>
  <si>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</si>
  <si>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</si>
  <si>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</si>
  <si>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</si>
  <si>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</si>
  <si>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</si>
  <si>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</si>
  <si>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</si>
  <si>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</si>
  <si>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</si>
  <si>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</si>
  <si>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</si>
  <si>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</si>
  <si>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</si>
  <si>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</si>
  <si>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</si>
  <si>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</si>
  <si>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</si>
  <si>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</si>
  <si>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</si>
  <si>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</si>
  <si>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</si>
  <si>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</si>
  <si>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</si>
  <si>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</si>
  <si>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</si>
  <si>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</si>
  <si>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</si>
  <si>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</si>
  <si>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</si>
  <si>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</si>
  <si>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</si>
  <si>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</si>
  <si>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</si>
  <si>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</si>
  <si>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</si>
  <si>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</si>
  <si>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</si>
  <si>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</si>
  <si>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</si>
  <si>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</si>
  <si>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</si>
  <si>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</si>
  <si>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</si>
  <si>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</si>
  <si>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</si>
  <si>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</si>
  <si>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</si>
  <si>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</si>
  <si>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</si>
  <si>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</si>
  <si>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</si>
  <si>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</si>
  <si>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</si>
  <si>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</si>
  <si>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</si>
  <si>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</si>
  <si>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</si>
  <si>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</si>
  <si>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</si>
  <si>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</si>
  <si>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</si>
  <si>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</si>
  <si>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</si>
  <si>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</si>
  <si>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</si>
  <si>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</si>
  <si>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</si>
  <si>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</si>
  <si>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</si>
  <si>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</si>
  <si>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</si>
  <si>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</si>
  <si>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</si>
  <si>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</si>
  <si>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</si>
  <si>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</si>
  <si>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</si>
  <si>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</si>
  <si>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</si>
  <si>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</si>
  <si>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</si>
  <si>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</si>
  <si>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</si>
  <si>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</si>
  <si>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</si>
  <si>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</si>
  <si>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</si>
  <si>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</si>
  <si>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</si>
  <si>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</si>
  <si>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</si>
  <si>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</si>
  <si>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</si>
  <si>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</si>
  <si>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</si>
  <si>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</si>
  <si>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</si>
  <si>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</si>
  <si>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</si>
  <si>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</si>
  <si>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</si>
  <si>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</si>
  <si>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</si>
  <si>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</si>
  <si>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</si>
  <si>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</si>
  <si>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</si>
  <si>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</si>
  <si>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</si>
  <si>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</si>
  <si>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</si>
  <si>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</si>
  <si>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</si>
  <si>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</si>
  <si>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</si>
  <si>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</si>
  <si>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</si>
  <si>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</si>
  <si>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</si>
  <si>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</si>
  <si>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</si>
  <si>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</si>
  <si>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</si>
  <si>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</si>
  <si>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</si>
  <si>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</si>
  <si>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</si>
  <si>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</si>
  <si>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</si>
  <si>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</si>
  <si>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</si>
  <si>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</si>
  <si>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</si>
  <si>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</si>
  <si>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</si>
  <si>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</si>
  <si>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</si>
  <si>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</si>
  <si>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</si>
  <si>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</si>
  <si>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</si>
  <si>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</si>
  <si>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</si>
  <si>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</si>
  <si>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</si>
  <si>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</si>
  <si>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</si>
  <si>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</si>
  <si>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</si>
  <si>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</si>
  <si>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</si>
  <si>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</si>
  <si>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</si>
  <si>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</si>
  <si>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</si>
  <si>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</si>
  <si>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</si>
  <si>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</si>
  <si>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</si>
  <si>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</si>
  <si>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</si>
  <si>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</si>
  <si>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</si>
  <si>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</si>
  <si>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</si>
  <si>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</si>
  <si>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</si>
  <si>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</si>
  <si>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</si>
  <si>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</si>
  <si>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</si>
  <si>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</si>
  <si>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</si>
  <si>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</si>
  <si>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</si>
  <si>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</si>
  <si>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</si>
  <si>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</si>
  <si>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</si>
  <si>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</si>
  <si>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</si>
  <si>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</si>
  <si>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</si>
  <si>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</si>
  <si>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</si>
  <si>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</si>
  <si>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</si>
  <si>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</si>
  <si>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</si>
  <si>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</si>
  <si>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</si>
  <si>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</si>
  <si>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</si>
  <si>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</si>
  <si>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</si>
  <si>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</si>
  <si>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</si>
  <si>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</si>
  <si>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</si>
  <si>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</si>
  <si>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</si>
  <si>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</si>
  <si>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</si>
  <si>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</si>
  <si>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</si>
  <si>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</si>
  <si>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</si>
  <si>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</si>
  <si>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</si>
  <si>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</si>
  <si>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</si>
  <si>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</si>
  <si>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</si>
  <si>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</si>
  <si>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</si>
  <si>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</si>
  <si>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</si>
  <si>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</si>
  <si>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</si>
  <si>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</si>
  <si>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</si>
  <si>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</si>
  <si>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</si>
  <si>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</si>
  <si>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</si>
  <si>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</si>
  <si>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</si>
  <si>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</si>
  <si>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</si>
  <si>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</si>
  <si>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</si>
  <si>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</si>
  <si>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</si>
  <si>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</si>
  <si>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</si>
  <si>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</si>
  <si>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</si>
  <si>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</si>
  <si>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</si>
  <si>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</si>
  <si>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</si>
  <si>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</si>
  <si>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</si>
  <si>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</si>
  <si>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</si>
  <si>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</si>
  <si>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</si>
  <si>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</si>
  <si>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</si>
  <si>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</si>
  <si>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</si>
  <si>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</si>
  <si>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</si>
  <si>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</si>
  <si>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</si>
  <si>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</si>
  <si>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</si>
  <si>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</si>
  <si>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</si>
  <si>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</si>
  <si>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</si>
  <si>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</si>
  <si>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</si>
  <si>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</si>
  <si>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</si>
  <si>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</si>
  <si>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</si>
  <si>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</si>
  <si>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</si>
  <si>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</si>
  <si>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</si>
  <si>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</si>
  <si>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</si>
  <si>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</si>
  <si>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</si>
  <si>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</si>
  <si>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</si>
  <si>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</si>
  <si>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</si>
  <si>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</si>
  <si>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</si>
  <si>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</si>
  <si>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</si>
  <si>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</si>
  <si>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</si>
  <si>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</si>
  <si>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</si>
  <si>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</si>
  <si>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</si>
  <si>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</si>
  <si>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</si>
  <si>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</si>
  <si>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</si>
  <si>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</si>
  <si>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</si>
  <si>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</si>
  <si>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</si>
  <si>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</si>
  <si>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</si>
  <si>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</si>
  <si>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</si>
  <si>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</si>
  <si>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</si>
  <si>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</si>
  <si>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</si>
  <si>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</si>
  <si>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</si>
  <si>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</si>
  <si>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</si>
  <si>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</si>
  <si>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</si>
  <si>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</si>
  <si>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</si>
  <si>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</si>
  <si>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</si>
  <si>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</si>
  <si>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</si>
  <si>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</si>
  <si>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</si>
  <si>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</si>
  <si>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</si>
  <si>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</si>
  <si>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</si>
  <si>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</si>
  <si>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</si>
  <si>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</si>
  <si>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</si>
  <si>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</si>
  <si>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</si>
  <si>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</si>
  <si>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</si>
  <si>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</si>
  <si>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</si>
  <si>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</si>
  <si>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</si>
  <si>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</si>
  <si>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</si>
  <si>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</si>
  <si>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</si>
  <si>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</si>
  <si>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</si>
  <si>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</si>
  <si>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</si>
  <si>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</si>
  <si>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</si>
  <si>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</si>
  <si>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</si>
  <si>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</si>
  <si>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</si>
  <si>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</si>
  <si>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</si>
  <si>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</si>
  <si>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</si>
  <si>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</si>
  <si>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</si>
  <si>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</si>
  <si>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</si>
  <si>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</si>
  <si>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</si>
  <si>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</si>
  <si>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</si>
  <si>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</si>
  <si>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</si>
  <si>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</si>
  <si>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</si>
  <si>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</si>
  <si>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</si>
  <si>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</si>
  <si>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</si>
  <si>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</si>
  <si>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</si>
  <si>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</si>
  <si>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</si>
  <si>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</si>
  <si>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</si>
  <si>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</si>
  <si>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</si>
  <si>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</si>
  <si>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</si>
  <si>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</si>
  <si>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</si>
  <si>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</si>
  <si>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</si>
  <si>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</si>
  <si>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</si>
  <si>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</si>
  <si>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</si>
  <si>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</si>
  <si>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</si>
  <si>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</si>
  <si>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</si>
  <si>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</si>
  <si>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</si>
  <si>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</si>
  <si>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</si>
  <si>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</si>
  <si>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</si>
  <si>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</si>
  <si>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</si>
  <si>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</si>
  <si>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</si>
  <si>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</si>
  <si>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</si>
  <si>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</si>
  <si>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</si>
  <si>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</si>
  <si>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</si>
  <si>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</si>
  <si>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</si>
  <si>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</si>
  <si>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</si>
  <si>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</si>
  <si>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</si>
  <si>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</si>
  <si>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</si>
  <si>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</si>
  <si>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</si>
  <si>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</si>
  <si>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</si>
  <si>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</si>
  <si>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</si>
  <si>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</si>
  <si>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</si>
  <si>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</si>
  <si>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</si>
  <si>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</si>
  <si>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</si>
  <si>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</si>
  <si>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</si>
  <si>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</si>
  <si>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</si>
  <si>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</si>
  <si>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</si>
  <si>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</si>
  <si>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</si>
  <si>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</si>
  <si>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</si>
  <si>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</si>
  <si>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</si>
  <si>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</si>
  <si>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</si>
  <si>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</si>
  <si>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</si>
  <si>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</si>
  <si>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</si>
  <si>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</si>
  <si>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</si>
  <si>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</si>
  <si>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</si>
  <si>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</si>
  <si>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</si>
  <si>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</si>
  <si>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</si>
  <si>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</si>
  <si>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</si>
  <si>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</si>
  <si>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</si>
  <si>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</si>
  <si>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</si>
  <si>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</si>
  <si>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</si>
  <si>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</si>
  <si>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</si>
  <si>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</si>
  <si>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</si>
  <si>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</si>
  <si>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</si>
  <si>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</si>
  <si>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</si>
  <si>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</si>
  <si>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</si>
  <si>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</si>
  <si>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</si>
  <si>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</si>
  <si>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</si>
  <si>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</si>
  <si>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</si>
  <si>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</si>
  <si>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</si>
  <si>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</si>
  <si>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</si>
  <si>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</si>
  <si>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</si>
  <si>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</si>
  <si>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</si>
  <si>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</si>
  <si>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</si>
  <si>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</si>
  <si>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</si>
  <si>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</si>
  <si>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</si>
  <si>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</si>
  <si>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</si>
  <si>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</si>
  <si>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</si>
  <si>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</si>
  <si>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</si>
  <si>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</si>
  <si>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</si>
  <si>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</si>
  <si>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</si>
  <si>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</si>
  <si>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</si>
  <si>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</si>
  <si>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</si>
  <si>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</si>
  <si>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</si>
  <si>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</si>
  <si>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</si>
  <si>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</si>
  <si>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</si>
  <si>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</si>
  <si>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</si>
  <si>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</si>
  <si>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</si>
  <si>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</si>
  <si>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</si>
  <si>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</si>
  <si>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</si>
  <si>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</si>
  <si>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</si>
  <si>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</si>
  <si>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</si>
  <si>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</si>
  <si>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</si>
  <si>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</si>
  <si>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</si>
  <si>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</si>
  <si>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</si>
  <si>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</si>
  <si>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</si>
  <si>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</si>
  <si>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</si>
  <si>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</si>
  <si>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</si>
  <si>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</si>
  <si>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</si>
  <si>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</si>
  <si>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</si>
  <si>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</si>
  <si>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</si>
  <si>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</si>
  <si>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</si>
  <si>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</si>
  <si>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</si>
  <si>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</si>
  <si>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</si>
  <si>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</si>
  <si>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</si>
  <si>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</si>
  <si>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</si>
  <si>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</si>
  <si>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</si>
  <si>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</si>
  <si>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</si>
  <si>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</si>
  <si>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</si>
  <si>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</si>
  <si>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</si>
  <si>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</si>
  <si>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</si>
  <si>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</si>
  <si>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</si>
  <si>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</si>
  <si>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</si>
  <si>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</si>
  <si>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</si>
  <si>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</si>
  <si>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</si>
  <si>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</si>
  <si>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</si>
  <si>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</si>
  <si>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</si>
  <si>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</si>
  <si>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</si>
  <si>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</si>
  <si>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</si>
  <si>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</si>
  <si>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</si>
  <si>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</si>
  <si>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</si>
  <si>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</si>
  <si>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</si>
  <si>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</si>
  <si>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</si>
  <si>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</si>
  <si>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</si>
  <si>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</si>
  <si>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</si>
  <si>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</si>
  <si>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</si>
  <si>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</si>
  <si>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</si>
  <si>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</si>
  <si>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</si>
  <si>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</si>
  <si>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</si>
  <si>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</si>
  <si>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</si>
  <si>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</si>
  <si>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</si>
  <si>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</si>
  <si>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</si>
  <si>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</si>
  <si>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</si>
  <si>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</si>
  <si>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</si>
  <si>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</si>
  <si>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</si>
  <si>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</si>
  <si>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</si>
  <si>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</si>
  <si>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</si>
  <si>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</si>
  <si>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</si>
  <si>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</si>
  <si>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</si>
  <si>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</si>
  <si>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</si>
  <si>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</si>
  <si>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</si>
  <si>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</si>
  <si>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</si>
  <si>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</si>
  <si>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</si>
  <si>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</si>
  <si>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</si>
  <si>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</si>
  <si>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</si>
  <si>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</si>
  <si>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</si>
  <si>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</si>
  <si>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</si>
  <si>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</si>
  <si>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</si>
  <si>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</si>
  <si>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</si>
  <si>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</si>
  <si>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</si>
  <si>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</si>
  <si>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</si>
  <si>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</si>
  <si>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</si>
  <si>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</si>
  <si>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</si>
  <si>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</si>
  <si>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</si>
  <si>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</si>
  <si>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</si>
  <si>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</si>
  <si>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</si>
  <si>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</si>
  <si>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</si>
  <si>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</si>
  <si>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</si>
  <si>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</si>
  <si>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</si>
  <si>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</si>
  <si>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</si>
  <si>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</si>
  <si>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</si>
  <si>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</si>
  <si>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</si>
  <si>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</si>
  <si>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</si>
  <si>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</si>
  <si>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</si>
  <si>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</si>
  <si>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</si>
  <si>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</si>
  <si>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</si>
  <si>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</si>
  <si>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</si>
  <si>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</si>
  <si>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</si>
  <si>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</si>
  <si>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</si>
  <si>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</si>
  <si>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</si>
  <si>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</si>
  <si>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</si>
  <si>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</si>
  <si>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</si>
  <si>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</si>
  <si>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</si>
  <si>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</si>
  <si>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</si>
  <si>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</si>
  <si>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</si>
  <si>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</si>
  <si>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</si>
  <si>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</si>
  <si>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</si>
  <si>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</si>
  <si>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</si>
  <si>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</si>
  <si>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</si>
  <si>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</si>
  <si>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</si>
  <si>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</si>
  <si>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</si>
  <si>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</si>
  <si>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</si>
  <si>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</si>
  <si>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</si>
  <si>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</si>
  <si>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</si>
  <si>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</si>
  <si>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</si>
  <si>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</si>
  <si>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</si>
  <si>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</si>
  <si>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</si>
  <si>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</si>
  <si>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</si>
  <si>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</si>
  <si>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</si>
  <si>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</si>
  <si>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</si>
  <si>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</si>
  <si>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</si>
  <si>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</si>
  <si>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</si>
  <si>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</si>
  <si>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</si>
  <si>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</si>
  <si>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</si>
  <si>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</si>
  <si>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</si>
  <si>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</si>
  <si>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</si>
  <si>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</si>
  <si>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</si>
  <si>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</si>
  <si>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</si>
  <si>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</si>
  <si>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</si>
  <si>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</si>
  <si>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</si>
  <si>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</si>
  <si>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</si>
  <si>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</si>
  <si>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</si>
  <si>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</si>
  <si>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</si>
  <si>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</si>
  <si>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</si>
  <si>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</si>
  <si>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</si>
  <si>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</si>
  <si>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</si>
  <si>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</si>
  <si>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</si>
  <si>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</si>
  <si>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</si>
  <si>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</si>
  <si>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</si>
  <si>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</si>
  <si>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</si>
  <si>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</si>
  <si>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</si>
  <si>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</si>
  <si>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</si>
  <si>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</si>
  <si>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</si>
  <si>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</si>
  <si>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</si>
  <si>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</si>
  <si>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</si>
  <si>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</si>
  <si>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</si>
  <si>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</si>
  <si>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</si>
  <si>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</si>
  <si>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</si>
  <si>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</si>
  <si>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</si>
  <si>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</si>
  <si>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</si>
  <si>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</si>
  <si>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</si>
  <si>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</si>
  <si>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</si>
  <si>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</si>
  <si>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</si>
  <si>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</si>
  <si>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</si>
  <si>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</si>
  <si>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</si>
  <si>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</si>
  <si>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</si>
  <si>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</si>
  <si>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</si>
  <si>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</si>
  <si>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</si>
  <si>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</si>
  <si>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</si>
  <si>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</si>
  <si>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</si>
  <si>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</si>
  <si>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</si>
  <si>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</si>
  <si>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</si>
  <si>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</si>
  <si>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</si>
  <si>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</si>
  <si>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</si>
  <si>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</si>
  <si>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</si>
  <si>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</si>
  <si>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</si>
  <si>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</si>
  <si>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</si>
  <si>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</si>
  <si>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</si>
  <si>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</si>
  <si>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</si>
  <si>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</si>
  <si>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</si>
  <si>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</si>
  <si>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</si>
  <si>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</si>
  <si>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</si>
  <si>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</si>
  <si>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</si>
  <si>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</si>
  <si>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</si>
  <si>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</si>
  <si>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</si>
  <si>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</si>
  <si>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</si>
  <si>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</si>
  <si>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</si>
  <si>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</si>
  <si>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</si>
  <si>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</si>
  <si>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</si>
  <si>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</si>
  <si>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</si>
  <si>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</si>
  <si>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</si>
  <si>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</si>
  <si>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</si>
  <si>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</si>
  <si>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</si>
  <si>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</si>
  <si>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</si>
  <si>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</si>
  <si>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</si>
  <si>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</si>
  <si>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</si>
  <si>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</si>
  <si>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</si>
  <si>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</si>
  <si>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</si>
  <si>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</si>
  <si>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</si>
  <si>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</si>
  <si>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</si>
  <si>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</si>
  <si>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</si>
  <si>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</si>
  <si>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</si>
  <si>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</si>
  <si>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</si>
  <si>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</si>
  <si>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</si>
  <si>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</si>
  <si>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</si>
  <si>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</si>
  <si>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</si>
  <si>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</si>
  <si>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</si>
  <si>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</si>
  <si>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</si>
  <si>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</si>
  <si>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</si>
  <si>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</si>
  <si>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</si>
  <si>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</si>
  <si>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</si>
  <si>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</si>
  <si>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</si>
  <si>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</si>
  <si>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</si>
  <si>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</si>
  <si>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</si>
  <si>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</si>
  <si>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</si>
  <si>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</si>
  <si>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</si>
  <si>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</si>
  <si>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</si>
  <si>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</si>
  <si>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</si>
  <si>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</si>
  <si>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</si>
  <si>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</si>
  <si>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</si>
  <si>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</si>
  <si>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</si>
  <si>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</si>
  <si>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</si>
  <si>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</si>
  <si>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</si>
  <si>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</si>
  <si>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</si>
  <si>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</si>
  <si>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</si>
  <si>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</si>
  <si>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</si>
  <si>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</si>
  <si>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</si>
  <si>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</si>
  <si>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</si>
  <si>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</si>
  <si>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</si>
  <si>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</si>
  <si>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</si>
  <si>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</si>
  <si>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</si>
  <si>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</si>
  <si>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</si>
  <si>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</si>
  <si>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</si>
  <si>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</si>
  <si>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</si>
  <si>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</si>
  <si>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</si>
  <si>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</si>
  <si>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</si>
  <si>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</si>
  <si>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</si>
  <si>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</si>
  <si>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</si>
  <si>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</si>
  <si>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</si>
  <si>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</si>
  <si>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</si>
  <si>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</si>
  <si>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</si>
  <si>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</si>
  <si>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</si>
  <si>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</si>
  <si>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</si>
  <si>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</si>
  <si>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</si>
  <si>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</si>
  <si>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</si>
  <si>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</si>
  <si>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</si>
  <si>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</si>
  <si>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</si>
  <si>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</si>
  <si>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</si>
  <si>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</si>
  <si>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</si>
  <si>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</si>
  <si>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</si>
  <si>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</si>
  <si>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</si>
  <si>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</si>
  <si>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</si>
  <si>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</si>
  <si>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</si>
  <si>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</si>
  <si>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</si>
  <si>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</si>
  <si>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</si>
  <si>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</si>
  <si>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</si>
  <si>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</si>
  <si>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</si>
  <si>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</si>
  <si>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</si>
  <si>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</si>
  <si>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</si>
  <si>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</si>
  <si>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</si>
  <si>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</si>
  <si>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</si>
  <si>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</si>
  <si>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</si>
  <si>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</si>
  <si>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</si>
  <si>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</si>
  <si>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</si>
  <si>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</si>
  <si>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</si>
  <si>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</si>
  <si>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</si>
  <si>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</si>
  <si>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</si>
  <si>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</si>
  <si>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</si>
  <si>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</si>
  <si>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</si>
  <si>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</si>
  <si>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</si>
  <si>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</si>
  <si>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</si>
  <si>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</si>
  <si>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</si>
  <si>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</si>
  <si>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</si>
  <si>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</si>
  <si>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</si>
  <si>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</si>
  <si>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</si>
  <si>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</si>
  <si>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</si>
  <si>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</si>
  <si>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</si>
  <si>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</si>
  <si>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</si>
  <si>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</si>
  <si>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</si>
  <si>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</si>
  <si>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</si>
  <si>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</si>
  <si>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</si>
  <si>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</si>
  <si>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</si>
  <si>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</si>
  <si>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</si>
  <si>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</si>
  <si>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</si>
  <si>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</si>
  <si>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</si>
  <si>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</si>
  <si>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</si>
  <si>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</si>
  <si>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</si>
  <si>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</si>
  <si>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</si>
  <si>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</si>
  <si>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</si>
  <si>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</si>
  <si>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</si>
  <si>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</si>
  <si>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</si>
  <si>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</si>
  <si>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</si>
  <si>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</si>
  <si>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</si>
  <si>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</si>
  <si>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</si>
  <si>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</si>
  <si>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</si>
  <si>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</si>
  <si>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</si>
  <si>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</si>
  <si>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</si>
  <si>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</si>
  <si>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</si>
  <si>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</si>
  <si>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</si>
  <si>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</si>
  <si>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</si>
  <si>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</si>
  <si>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</si>
  <si>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</si>
  <si>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</si>
  <si>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</si>
  <si>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</si>
  <si>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</si>
  <si>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</si>
  <si>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</si>
  <si>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</si>
  <si>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</si>
  <si>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</si>
  <si>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</si>
  <si>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</si>
  <si>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</si>
  <si>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</si>
  <si>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</si>
  <si>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</si>
  <si>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</si>
  <si>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</si>
  <si>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</si>
  <si>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</si>
  <si>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</si>
  <si>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</si>
  <si>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</si>
  <si>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</si>
  <si>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</si>
  <si>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</si>
  <si>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</si>
  <si>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</si>
  <si>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</si>
  <si>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</si>
  <si>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</si>
  <si>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</si>
  <si>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</si>
  <si>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</si>
  <si>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</si>
  <si>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</si>
  <si>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</si>
  <si>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</si>
  <si>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</si>
  <si>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</si>
  <si>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</si>
  <si>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</si>
  <si>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</si>
  <si>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</si>
  <si>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</si>
  <si>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</si>
  <si>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</si>
  <si>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</si>
  <si>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</si>
  <si>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</si>
  <si>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</si>
  <si>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</si>
  <si>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</si>
  <si>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</si>
  <si>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</si>
  <si>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</si>
  <si>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</si>
  <si>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</si>
  <si>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</si>
  <si>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</si>
  <si>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</si>
  <si>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</si>
  <si>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</si>
  <si>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</si>
  <si>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</si>
  <si>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</si>
  <si>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</si>
  <si>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</si>
  <si>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</si>
  <si>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</si>
  <si>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</si>
  <si>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</si>
  <si>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</si>
  <si>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</si>
  <si>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</si>
  <si>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</si>
  <si>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</si>
  <si>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</si>
  <si>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</si>
  <si>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</si>
  <si>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</si>
  <si>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</si>
  <si>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</si>
  <si>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</si>
  <si>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</si>
  <si>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</si>
  <si>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</si>
  <si>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</si>
  <si>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</si>
  <si>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</si>
  <si>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</si>
  <si>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</si>
  <si>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</si>
  <si>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</si>
  <si>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</si>
  <si>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</si>
  <si>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</si>
  <si>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</si>
  <si>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</si>
  <si>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</si>
  <si>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</si>
  <si>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</si>
  <si>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</si>
  <si>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</si>
  <si>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</si>
  <si>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</si>
  <si>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</si>
  <si>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</si>
  <si>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</si>
  <si>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</si>
  <si>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</si>
  <si>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</si>
  <si>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</si>
  <si>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</si>
  <si>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</si>
  <si>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</si>
  <si>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</si>
  <si>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</si>
  <si>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</si>
  <si>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</si>
  <si>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</si>
  <si>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</si>
  <si>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</si>
  <si>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</si>
  <si>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</si>
  <si>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</si>
  <si>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</si>
  <si>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</si>
  <si>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</si>
  <si>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</si>
  <si>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</si>
  <si>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</si>
  <si>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</si>
  <si>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</si>
  <si>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</si>
  <si>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</si>
  <si>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</si>
  <si>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</si>
  <si>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</si>
  <si>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</si>
  <si>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</si>
  <si>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</si>
  <si>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</si>
  <si>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</si>
  <si>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</si>
  <si>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</si>
  <si>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</si>
  <si>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</si>
  <si>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</si>
  <si>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</si>
  <si>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</si>
  <si>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</si>
  <si>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</si>
  <si>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</si>
  <si>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</si>
  <si>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</si>
  <si>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</si>
  <si>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</si>
  <si>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</si>
  <si>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</si>
  <si>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</si>
  <si>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</si>
  <si>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</si>
  <si>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</si>
  <si>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</si>
  <si>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</si>
  <si>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</si>
  <si>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</si>
  <si>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</si>
  <si>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</si>
  <si>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</si>
  <si>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</si>
  <si>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</si>
  <si>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</si>
  <si>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</si>
  <si>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</si>
  <si>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</si>
  <si>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</si>
  <si>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</si>
  <si>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</si>
  <si>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</si>
  <si>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</si>
  <si>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</si>
  <si>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</si>
  <si>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</si>
  <si>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</si>
  <si>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</si>
  <si>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</si>
  <si>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</si>
  <si>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</si>
  <si>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</si>
  <si>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</si>
  <si>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</si>
  <si>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</si>
  <si>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</si>
  <si>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</si>
  <si>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</si>
  <si>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</si>
  <si>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</si>
  <si>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</si>
  <si>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</si>
  <si>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</si>
  <si>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</si>
  <si>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</si>
  <si>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</si>
  <si>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</si>
  <si>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</si>
  <si>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</si>
  <si>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</si>
  <si>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</si>
  <si>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</si>
  <si>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</si>
  <si>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</si>
  <si>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</si>
  <si>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</si>
  <si>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</si>
  <si>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</si>
  <si>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</si>
  <si>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</si>
  <si>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</si>
  <si>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</si>
  <si>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</si>
  <si>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</si>
  <si>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</si>
  <si>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</si>
  <si>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</si>
  <si>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</si>
  <si>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</si>
  <si>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</si>
  <si>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</si>
  <si>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</si>
  <si>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</si>
  <si>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</si>
  <si>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</si>
  <si>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</si>
  <si>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</si>
  <si>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</si>
  <si>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</si>
  <si>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</si>
  <si>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</si>
  <si>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</si>
  <si>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</si>
  <si>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</si>
  <si>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</si>
  <si>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</si>
  <si>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</si>
  <si>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</si>
  <si>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</si>
  <si>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</si>
  <si>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</si>
  <si>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</si>
  <si>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</si>
  <si>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</si>
  <si>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</si>
  <si>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</si>
  <si>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</si>
  <si>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</si>
  <si>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</si>
  <si>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</si>
  <si>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</si>
  <si>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</si>
  <si>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</si>
  <si>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</si>
  <si>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</si>
  <si>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</si>
  <si>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</si>
  <si>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</si>
  <si>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</si>
  <si>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</si>
  <si>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</si>
  <si>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</si>
  <si>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</si>
  <si>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</si>
  <si>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</si>
  <si>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</si>
  <si>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</si>
  <si>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</si>
  <si>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</si>
  <si>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</si>
  <si>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</si>
  <si>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</si>
  <si>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</si>
  <si>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</si>
  <si>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</si>
  <si>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</si>
  <si>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</si>
  <si>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</si>
  <si>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</si>
  <si>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</si>
  <si>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</si>
  <si>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</si>
  <si>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</si>
  <si>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</si>
  <si>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</si>
  <si>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</si>
  <si>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</si>
  <si>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</si>
  <si>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</si>
  <si>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</si>
  <si>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</si>
  <si>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</si>
  <si>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</si>
  <si>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</si>
  <si>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</si>
  <si>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</si>
  <si>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</si>
  <si>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</si>
  <si>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</si>
  <si>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</si>
  <si>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</si>
  <si>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</si>
  <si>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</si>
  <si>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</si>
  <si>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</si>
  <si>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</si>
  <si>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</si>
  <si>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</si>
  <si>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</si>
  <si>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</si>
  <si>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</si>
  <si>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</si>
  <si>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</si>
  <si>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</si>
  <si>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</si>
  <si>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</si>
  <si>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</si>
  <si>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</si>
  <si>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</si>
  <si>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</si>
  <si>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</si>
  <si>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</si>
  <si>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</si>
  <si>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</si>
  <si>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</si>
  <si>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</si>
  <si>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</si>
  <si>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</si>
  <si>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</si>
  <si>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</si>
  <si>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</si>
  <si>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</si>
  <si>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</si>
  <si>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</si>
  <si>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</si>
  <si>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</si>
  <si>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</si>
  <si>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</si>
  <si>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</si>
  <si>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</si>
  <si>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</si>
  <si>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</si>
  <si>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</si>
  <si>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</si>
  <si>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</si>
  <si>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</si>
  <si>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</si>
  <si>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</si>
  <si>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</si>
  <si>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</si>
  <si>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</si>
  <si>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</si>
  <si>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</si>
  <si>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</si>
  <si>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</si>
  <si>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</si>
  <si>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</si>
  <si>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</si>
  <si>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</si>
  <si>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</si>
  <si>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</si>
  <si>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</si>
  <si>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</si>
  <si>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</si>
  <si>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</si>
  <si>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</si>
  <si>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</si>
  <si>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</si>
  <si>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</si>
  <si>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</si>
  <si>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</si>
  <si>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</si>
  <si>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</si>
  <si>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</si>
  <si>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</si>
  <si>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</si>
  <si>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</si>
  <si>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</si>
  <si>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</si>
  <si>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</si>
  <si>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</si>
  <si>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</si>
  <si>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</si>
  <si>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</si>
  <si>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</si>
  <si>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</si>
  <si>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</si>
  <si>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</si>
  <si>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</si>
  <si>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</si>
  <si>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</si>
  <si>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</si>
  <si>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</si>
  <si>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</si>
  <si>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</si>
  <si>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</si>
  <si>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</si>
  <si>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</si>
  <si>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</si>
  <si>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</si>
  <si>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</si>
  <si>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</si>
  <si>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</si>
  <si>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</si>
  <si>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</si>
  <si>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</si>
  <si>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</si>
  <si>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</si>
  <si>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</si>
  <si>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</si>
  <si>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</si>
  <si>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</si>
  <si>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</si>
  <si>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</si>
  <si>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</si>
  <si>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</si>
  <si>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</si>
  <si>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</si>
  <si>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</si>
  <si>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</si>
  <si>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</si>
  <si>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</si>
  <si>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</si>
  <si>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</si>
  <si>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</si>
  <si>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</si>
  <si>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</si>
  <si>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</si>
  <si>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</si>
  <si>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</si>
  <si>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</si>
  <si>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</si>
  <si>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</si>
  <si>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</si>
  <si>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</si>
  <si>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</si>
  <si>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</si>
  <si>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</si>
  <si>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</si>
  <si>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</si>
  <si>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</si>
  <si>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</si>
  <si>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</si>
  <si>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</si>
  <si>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</si>
  <si>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</si>
  <si>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</si>
  <si>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</si>
  <si>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</si>
  <si>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</si>
  <si>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</si>
  <si>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</si>
  <si>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</si>
  <si>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</si>
  <si>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</si>
  <si>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</si>
  <si>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</si>
  <si>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</si>
  <si>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</si>
  <si>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</si>
  <si>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</si>
  <si>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</si>
  <si>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</si>
  <si>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</si>
  <si>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</si>
  <si>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</si>
  <si>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</si>
  <si>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</si>
  <si>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</si>
  <si>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</si>
  <si>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</si>
  <si>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</si>
  <si>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</si>
  <si>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</si>
  <si>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</si>
  <si>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</si>
  <si>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</si>
  <si>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</si>
  <si>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</si>
  <si>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</si>
  <si>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</si>
  <si>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</si>
  <si>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</si>
  <si>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</si>
  <si>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</si>
  <si>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</si>
  <si>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</si>
  <si>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</si>
  <si>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</si>
  <si>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</si>
  <si>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</si>
  <si>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</si>
  <si>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</si>
  <si>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</si>
  <si>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</si>
  <si>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</si>
  <si>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</si>
  <si>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</si>
  <si>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</si>
  <si>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</si>
  <si>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</si>
  <si>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</si>
  <si>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</si>
  <si>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</si>
  <si>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</si>
  <si>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</si>
  <si>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</si>
  <si>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</si>
  <si>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</si>
  <si>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</si>
  <si>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</si>
  <si>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</si>
  <si>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</si>
  <si>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</si>
  <si>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</si>
  <si>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</si>
  <si>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</si>
  <si>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</si>
  <si>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</si>
  <si>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</si>
  <si>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</si>
  <si>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</si>
  <si>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</si>
  <si>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</si>
  <si>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</si>
  <si>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</si>
  <si>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</si>
  <si>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</si>
  <si>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</si>
  <si>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</si>
  <si>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</si>
  <si>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</si>
  <si>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</si>
  <si>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</si>
  <si>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</si>
  <si>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</si>
  <si>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</si>
  <si>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</si>
  <si>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</si>
  <si>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</si>
  <si>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</si>
  <si>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</si>
  <si>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</si>
  <si>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</si>
  <si>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</si>
  <si>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</si>
  <si>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</si>
  <si>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</si>
  <si>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</si>
  <si>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</si>
  <si>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</si>
  <si>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</si>
  <si>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</si>
  <si>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</si>
  <si>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</si>
  <si>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</si>
  <si>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</si>
  <si>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</si>
  <si>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</si>
  <si>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</si>
  <si>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</si>
  <si>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</si>
  <si>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</si>
  <si>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</si>
  <si>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</si>
  <si>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</si>
  <si>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</si>
  <si>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</si>
  <si>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</si>
  <si>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</si>
  <si>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</si>
  <si>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</si>
  <si>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</si>
  <si>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</si>
  <si>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</si>
  <si>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</si>
  <si>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</si>
  <si>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</si>
  <si>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</si>
  <si>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</si>
  <si>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</si>
  <si>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</si>
  <si>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</si>
  <si>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</si>
  <si>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</si>
  <si>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</si>
  <si>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</si>
  <si>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</si>
  <si>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</si>
  <si>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</si>
  <si>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</si>
  <si>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</si>
  <si>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</si>
  <si>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</si>
  <si>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</si>
  <si>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</si>
  <si>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</si>
  <si>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</si>
  <si>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</si>
  <si>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</si>
  <si>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</si>
  <si>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</si>
  <si>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</si>
  <si>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</si>
  <si>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</si>
  <si>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</si>
  <si>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</si>
  <si>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</si>
  <si>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</si>
  <si>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</si>
  <si>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</si>
  <si>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</si>
  <si>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</si>
  <si>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</si>
  <si>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</si>
  <si>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</si>
  <si>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</si>
  <si>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</si>
  <si>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</si>
  <si>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</si>
  <si>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</si>
  <si>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</si>
  <si>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</si>
  <si>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</si>
  <si>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</si>
  <si>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</si>
  <si>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</si>
  <si>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</si>
  <si>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</si>
  <si>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</si>
  <si>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</si>
  <si>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</si>
  <si>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</si>
  <si>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</si>
  <si>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</si>
  <si>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</si>
  <si>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</si>
  <si>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</si>
  <si>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</si>
  <si>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</si>
  <si>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</si>
  <si>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</si>
  <si>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</si>
  <si>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</si>
  <si>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</si>
  <si>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</si>
  <si>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</si>
  <si>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</si>
  <si>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</si>
  <si>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</si>
  <si>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</si>
  <si>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</si>
  <si>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</si>
  <si>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</si>
  <si>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</si>
  <si>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</si>
  <si>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</si>
  <si>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</si>
  <si>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</si>
  <si>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</si>
  <si>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</si>
  <si>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</si>
  <si>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</si>
  <si>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</si>
  <si>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</si>
  <si>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</si>
  <si>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</si>
  <si>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</si>
  <si>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</si>
  <si>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</si>
  <si>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</si>
  <si>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</si>
  <si>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</si>
  <si>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</si>
  <si>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</si>
  <si>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</si>
  <si>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</si>
  <si>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</si>
  <si>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</si>
  <si>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</si>
  <si>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</si>
  <si>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</si>
  <si>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</si>
  <si>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</si>
  <si>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</si>
  <si>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</si>
  <si>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</si>
  <si>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</si>
  <si>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</si>
  <si>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</si>
  <si>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</si>
  <si>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</si>
  <si>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</si>
  <si>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</si>
  <si>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</si>
  <si>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</si>
  <si>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</si>
  <si>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</si>
  <si>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</si>
  <si>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</si>
  <si>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</si>
  <si>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</si>
  <si>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</si>
  <si>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</si>
  <si>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</si>
  <si>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</si>
  <si>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</si>
  <si>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</si>
  <si>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</si>
  <si>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</si>
  <si>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</si>
  <si>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</si>
  <si>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</si>
  <si>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</si>
  <si>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</si>
  <si>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</si>
  <si>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</si>
  <si>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</si>
  <si>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</si>
  <si>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</si>
  <si>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</si>
  <si>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</si>
  <si>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</si>
  <si>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</si>
  <si>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</si>
  <si>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</si>
  <si>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</si>
  <si>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</si>
  <si>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</si>
  <si>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</si>
  <si>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</si>
  <si>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</si>
  <si>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</si>
  <si>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</si>
  <si>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</si>
  <si>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</si>
  <si>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</si>
  <si>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</si>
  <si>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</si>
  <si>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</si>
  <si>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</si>
  <si>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</si>
  <si>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</si>
  <si>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</si>
  <si>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</si>
  <si>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</si>
  <si>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</si>
  <si>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</si>
  <si>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</si>
  <si>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</si>
  <si>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</si>
  <si>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</si>
  <si>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</si>
  <si>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</si>
  <si>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</si>
  <si>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</si>
  <si>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</si>
  <si>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</si>
  <si>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</si>
  <si>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</si>
  <si>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</si>
  <si>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</si>
  <si>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</si>
  <si>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</si>
  <si>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</si>
  <si>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</si>
  <si>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</si>
  <si>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</si>
  <si>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</si>
  <si>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</si>
  <si>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</si>
  <si>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</si>
  <si>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</si>
  <si>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</si>
  <si>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</si>
  <si>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</si>
  <si>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</si>
  <si>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</si>
  <si>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</si>
  <si>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</si>
  <si>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</si>
  <si>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</si>
  <si>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</si>
  <si>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</si>
  <si>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</si>
  <si>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</si>
  <si>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</si>
  <si>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</si>
  <si>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</si>
  <si>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</si>
  <si>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</si>
  <si>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</si>
  <si>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</si>
  <si>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</si>
  <si>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</si>
  <si>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</si>
  <si>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</si>
  <si>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</si>
  <si>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</si>
  <si>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</si>
  <si>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</si>
  <si>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</si>
  <si>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</si>
  <si>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</si>
  <si>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</si>
  <si>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</si>
  <si>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</si>
  <si>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</si>
  <si>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</si>
  <si>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</si>
  <si>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</si>
  <si>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</si>
  <si>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</si>
  <si>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</si>
  <si>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</si>
  <si>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</si>
  <si>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</si>
  <si>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</si>
  <si>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</si>
  <si>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</si>
  <si>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</si>
  <si>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</si>
  <si>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</si>
  <si>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</si>
  <si>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</si>
  <si>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</si>
  <si>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</si>
  <si>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</si>
  <si>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</si>
  <si>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</si>
  <si>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</si>
  <si>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</si>
  <si>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</si>
  <si>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</si>
  <si>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</si>
  <si>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</si>
  <si>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</si>
  <si>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</si>
  <si>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</si>
  <si>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</si>
  <si>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</si>
  <si>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</si>
  <si>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</si>
  <si>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</si>
  <si>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</si>
  <si>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</si>
  <si>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</si>
  <si>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</si>
  <si>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</si>
  <si>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</si>
  <si>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</si>
  <si>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</si>
  <si>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</si>
  <si>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</si>
  <si>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</si>
  <si>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</si>
  <si>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</si>
  <si>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</si>
  <si>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</si>
  <si>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</si>
  <si>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</si>
  <si>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</si>
  <si>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</si>
  <si>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</si>
  <si>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</si>
  <si>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</si>
  <si>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</si>
  <si>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</si>
  <si>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</si>
  <si>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</si>
  <si>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</si>
  <si>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</si>
  <si>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</si>
  <si>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</si>
  <si>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</si>
  <si>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</si>
  <si>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</si>
  <si>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</si>
  <si>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</si>
  <si>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</si>
  <si>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</si>
  <si>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</si>
  <si>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</si>
  <si>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</si>
  <si>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</si>
  <si>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</si>
  <si>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</si>
  <si>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</si>
  <si>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</si>
  <si>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</si>
  <si>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</si>
  <si>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</si>
  <si>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</si>
  <si>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</si>
  <si>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</si>
  <si>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</si>
  <si>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</si>
  <si>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</si>
  <si>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</si>
  <si>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</si>
  <si>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</si>
  <si>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</si>
  <si>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</si>
  <si>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</si>
  <si>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</si>
  <si>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</si>
  <si>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</si>
  <si>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</si>
  <si>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</si>
  <si>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</si>
  <si>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</si>
  <si>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</si>
  <si>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</si>
  <si>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</si>
  <si>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</si>
  <si>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</si>
  <si>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</si>
  <si>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</si>
  <si>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</si>
  <si>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</si>
  <si>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</si>
  <si>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</si>
  <si>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</si>
  <si>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</si>
  <si>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</si>
  <si>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</si>
  <si>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</si>
  <si>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</si>
  <si>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</si>
  <si>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</si>
  <si>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</si>
  <si>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</si>
  <si>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</si>
  <si>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</si>
  <si>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</si>
  <si>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</si>
  <si>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</si>
  <si>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</si>
  <si>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</si>
  <si>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</si>
  <si>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</si>
  <si>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</si>
  <si>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</si>
  <si>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</si>
  <si>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</si>
  <si>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</si>
  <si>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</si>
  <si>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</si>
  <si>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</si>
  <si>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</si>
  <si>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</si>
  <si>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</si>
  <si>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</si>
  <si>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</si>
  <si>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</si>
  <si>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</si>
  <si>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</si>
  <si>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</si>
  <si>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</si>
  <si>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</si>
  <si>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</si>
  <si>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</si>
  <si>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</si>
  <si>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</si>
  <si>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</si>
  <si>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</si>
  <si>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</si>
  <si>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</si>
  <si>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</si>
  <si>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</si>
  <si>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</si>
  <si>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</si>
  <si>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</si>
  <si>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</si>
  <si>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</si>
  <si>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</si>
  <si>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</si>
  <si>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</si>
  <si>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</si>
  <si>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</si>
  <si>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</si>
  <si>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</si>
  <si>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</si>
  <si>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</si>
  <si>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</si>
  <si>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</si>
  <si>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</si>
  <si>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</si>
  <si>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</si>
  <si>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</si>
  <si>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</si>
  <si>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</si>
  <si>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</si>
  <si>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</si>
  <si>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</si>
  <si>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</si>
  <si>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</si>
  <si>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</si>
  <si>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</si>
  <si>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</si>
  <si>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</si>
  <si>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</si>
  <si>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</si>
  <si>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</si>
  <si>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</si>
  <si>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</si>
  <si>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</si>
  <si>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</si>
  <si>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</si>
  <si>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</si>
  <si>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</si>
  <si>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</si>
  <si>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</si>
  <si>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</si>
  <si>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</si>
  <si>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</si>
  <si>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</si>
  <si>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</si>
  <si>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</si>
  <si>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</si>
  <si>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</si>
  <si>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</si>
  <si>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</si>
  <si>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</si>
  <si>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</si>
  <si>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</si>
  <si>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</si>
  <si>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</si>
  <si>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</si>
  <si>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</si>
  <si>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</si>
  <si>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</si>
  <si>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</si>
  <si>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</si>
  <si>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</si>
  <si>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</si>
  <si>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</si>
  <si>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</si>
  <si>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</si>
  <si>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</si>
  <si>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</si>
  <si>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</si>
  <si>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</si>
  <si>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</si>
  <si>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</si>
  <si>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</si>
  <si>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</si>
  <si>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</si>
  <si>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</si>
  <si>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</si>
  <si>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</si>
  <si>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</si>
  <si>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</si>
  <si>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</si>
  <si>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</si>
  <si>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</si>
  <si>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</si>
  <si>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</si>
  <si>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</si>
  <si>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</si>
  <si>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</si>
  <si>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</si>
  <si>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</si>
  <si>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</si>
  <si>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</si>
  <si>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</si>
  <si>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</si>
  <si>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</si>
  <si>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</si>
  <si>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</si>
  <si>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</si>
  <si>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</si>
  <si>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</si>
  <si>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</si>
  <si>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</si>
  <si>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</si>
  <si>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</si>
  <si>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</si>
  <si>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</si>
  <si>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</si>
  <si>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</si>
  <si>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</si>
  <si>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</si>
  <si>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</si>
  <si>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</si>
  <si>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</si>
  <si>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</si>
  <si>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</si>
  <si>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</si>
  <si>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</si>
  <si>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</si>
  <si>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</si>
  <si>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</si>
  <si>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</si>
  <si>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</si>
  <si>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</si>
  <si>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</si>
  <si>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</si>
  <si>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</si>
  <si>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</si>
  <si>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</si>
  <si>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</si>
  <si>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</si>
  <si>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</si>
  <si>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</si>
  <si>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</si>
  <si>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</si>
  <si>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</si>
  <si>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</si>
  <si>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</si>
  <si>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</si>
  <si>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</si>
  <si>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</si>
  <si>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</si>
  <si>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</si>
  <si>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</si>
  <si>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</si>
  <si>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</si>
  <si>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</si>
  <si>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</si>
  <si>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</si>
  <si>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</si>
  <si>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</si>
  <si>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</si>
  <si>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</si>
  <si>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</si>
  <si>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</si>
  <si>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</si>
  <si>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</si>
  <si>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</si>
  <si>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</si>
  <si>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</si>
  <si>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</si>
  <si>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</si>
  <si>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</si>
  <si>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</si>
  <si>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</si>
  <si>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</si>
  <si>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</si>
  <si>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</si>
  <si>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</si>
  <si>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</si>
  <si>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</si>
  <si>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</si>
  <si>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</si>
  <si>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</si>
  <si>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</si>
  <si>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</si>
  <si>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</si>
  <si>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</si>
  <si>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</si>
  <si>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</si>
  <si>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</si>
  <si>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</si>
  <si>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</si>
  <si>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</si>
  <si>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</si>
  <si>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</si>
  <si>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</si>
  <si>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</si>
  <si>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</si>
  <si>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</si>
  <si>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</si>
  <si>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</si>
  <si>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</si>
  <si>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</si>
  <si>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</si>
  <si>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</si>
  <si>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</si>
  <si>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</si>
  <si>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</si>
  <si>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</si>
  <si>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</si>
  <si>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</si>
  <si>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</si>
  <si>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</si>
  <si>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</si>
  <si>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</si>
  <si>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</si>
  <si>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</si>
  <si>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</si>
  <si>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</si>
  <si>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</si>
  <si>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</si>
  <si>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</si>
  <si>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</si>
  <si>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</si>
  <si>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</si>
  <si>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</si>
  <si>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</si>
  <si>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</si>
  <si>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</si>
  <si>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</si>
  <si>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</si>
  <si>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</si>
  <si>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</si>
  <si>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</si>
  <si>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</si>
  <si>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</si>
  <si>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</si>
  <si>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</si>
  <si>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</si>
  <si>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</si>
  <si>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</si>
  <si>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</si>
  <si>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</si>
  <si>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</si>
  <si>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</si>
  <si>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</si>
  <si>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</si>
  <si>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</si>
  <si>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</si>
  <si>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</si>
  <si>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</si>
  <si>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</si>
  <si>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</si>
  <si>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</si>
  <si>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</si>
  <si>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</si>
  <si>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</si>
  <si>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</si>
  <si>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</si>
  <si>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</si>
  <si>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</si>
  <si>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</si>
  <si>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</si>
  <si>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</si>
  <si>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</si>
  <si>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</si>
  <si>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</si>
  <si>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</si>
  <si>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</si>
  <si>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</si>
  <si>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</si>
  <si>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</si>
  <si>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</si>
  <si>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</si>
  <si>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</si>
  <si>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</si>
  <si>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</si>
  <si>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</si>
  <si>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</si>
  <si>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</si>
  <si>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</si>
  <si>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</si>
  <si>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</si>
  <si>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</si>
  <si>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</si>
  <si>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</si>
  <si>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</si>
  <si>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</si>
  <si>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</si>
  <si>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</si>
  <si>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</si>
  <si>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</si>
  <si>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</si>
  <si>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</si>
  <si>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</si>
  <si>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</si>
  <si>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</si>
  <si>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</si>
  <si>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</si>
  <si>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</si>
  <si>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</si>
  <si>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</si>
  <si>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</si>
  <si>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</si>
  <si>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</si>
  <si>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</si>
  <si>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</si>
  <si>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</si>
  <si>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</si>
  <si>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</si>
  <si>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</si>
  <si>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</si>
  <si>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</si>
  <si>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</si>
  <si>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</si>
  <si>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</si>
  <si>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</si>
  <si>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</si>
  <si>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</si>
  <si>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</si>
  <si>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</si>
  <si>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</si>
  <si>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</si>
  <si>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</si>
  <si>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</si>
  <si>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</si>
  <si>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</si>
  <si>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</si>
  <si>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</si>
  <si>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</si>
  <si>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</si>
  <si>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</si>
  <si>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</si>
  <si>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</si>
  <si>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</si>
  <si>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</si>
  <si>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</si>
  <si>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</si>
  <si>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</si>
  <si>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</si>
  <si>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</si>
  <si>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</si>
  <si>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</si>
  <si>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</si>
  <si>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</si>
  <si>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</si>
  <si>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</si>
  <si>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</si>
  <si>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</si>
  <si>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</si>
  <si>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</si>
  <si>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</si>
  <si>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</si>
  <si>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</si>
  <si>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</si>
  <si>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</si>
  <si>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</si>
  <si>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</si>
  <si>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</si>
  <si>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</si>
  <si>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</si>
  <si>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</si>
  <si>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</si>
  <si>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</si>
  <si>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</si>
  <si>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</si>
  <si>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</si>
  <si>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</si>
  <si>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</si>
  <si>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</si>
  <si>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</si>
  <si>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</si>
  <si>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</si>
  <si>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</si>
  <si>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</si>
  <si>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</si>
  <si>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</si>
  <si>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</si>
  <si>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</si>
  <si>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</si>
  <si>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</si>
  <si>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</si>
  <si>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</si>
  <si>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</si>
  <si>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</si>
  <si>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</si>
  <si>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</si>
  <si>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</si>
  <si>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</si>
  <si>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</si>
  <si>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</si>
  <si>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</si>
  <si>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</si>
  <si>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</si>
  <si>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</si>
  <si>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</si>
  <si>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</si>
  <si>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</si>
  <si>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</si>
  <si>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</si>
  <si>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</si>
  <si>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</si>
  <si>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</si>
  <si>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</si>
  <si>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</si>
  <si>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</si>
  <si>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</si>
  <si>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</si>
  <si>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</si>
  <si>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</si>
  <si>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</si>
  <si>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</si>
  <si>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</si>
  <si>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</si>
  <si>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</si>
  <si>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</si>
  <si>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</si>
  <si>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</si>
  <si>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</si>
  <si>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</si>
  <si>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</si>
  <si>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</si>
  <si>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</si>
  <si>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</si>
  <si>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</si>
  <si>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</si>
  <si>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</si>
  <si>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</si>
  <si>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</si>
  <si>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</si>
  <si>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</si>
  <si>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</si>
  <si>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</si>
  <si>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</si>
  <si>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</si>
  <si>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</si>
  <si>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</si>
  <si>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</si>
  <si>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</si>
  <si>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</si>
  <si>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</si>
  <si>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</si>
  <si>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</si>
  <si>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</si>
  <si>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</si>
  <si>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</si>
  <si>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</si>
  <si>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</si>
  <si>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</si>
  <si>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</si>
  <si>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</si>
  <si>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</si>
  <si>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</si>
  <si>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</si>
  <si>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</si>
  <si>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</si>
  <si>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</si>
  <si>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</si>
  <si>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</si>
  <si>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</si>
  <si>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</si>
  <si>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</si>
  <si>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</si>
  <si>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</si>
  <si>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</si>
  <si>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</si>
  <si>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</si>
  <si>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</si>
  <si>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</si>
  <si>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</si>
  <si>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</si>
  <si>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</si>
  <si>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</si>
  <si>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</si>
  <si>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</si>
  <si>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</si>
  <si>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</si>
  <si>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</si>
  <si>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</si>
  <si>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</si>
  <si>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</si>
  <si>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</si>
  <si>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</si>
  <si>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</si>
  <si>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</si>
  <si>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</si>
  <si>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</si>
  <si>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</si>
  <si>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</si>
  <si>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</si>
  <si>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</si>
  <si>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</si>
  <si>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</si>
  <si>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</si>
  <si>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</si>
  <si>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</si>
  <si>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</si>
  <si>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</si>
  <si>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</si>
  <si>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</si>
  <si>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</si>
  <si>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</si>
  <si>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</si>
  <si>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</si>
  <si>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</si>
  <si>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</si>
  <si>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</si>
  <si>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</si>
  <si>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</si>
  <si>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</si>
  <si>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</si>
  <si>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</si>
  <si>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</si>
  <si>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</si>
  <si>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</si>
  <si>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</si>
  <si>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</si>
  <si>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</si>
  <si>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</si>
  <si>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</si>
  <si>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</si>
  <si>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</si>
  <si>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</si>
  <si>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</si>
  <si>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</si>
  <si>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</si>
  <si>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</si>
  <si>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</si>
  <si>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</si>
  <si>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</si>
  <si>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</si>
  <si>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</si>
  <si>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</si>
  <si>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</si>
  <si>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</si>
  <si>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</si>
  <si>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</si>
  <si>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</si>
  <si>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</si>
  <si>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</si>
  <si>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</si>
  <si>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</si>
  <si>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</si>
  <si>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</si>
  <si>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</si>
  <si>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</si>
  <si>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</si>
  <si>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</si>
  <si>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</si>
  <si>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</si>
  <si>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</si>
  <si>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</si>
  <si>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</si>
  <si>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</si>
  <si>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</si>
  <si>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</si>
  <si>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</si>
  <si>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</si>
  <si>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</si>
  <si>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</si>
  <si>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</si>
  <si>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</si>
  <si>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</si>
  <si>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</si>
  <si>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</si>
  <si>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</si>
  <si>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</si>
  <si>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</si>
  <si>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</si>
  <si>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</si>
  <si>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</si>
  <si>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</si>
  <si>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</si>
  <si>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</si>
  <si>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</si>
  <si>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</si>
  <si>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</si>
  <si>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</si>
  <si>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</si>
  <si>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</si>
  <si>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</si>
  <si>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</si>
  <si>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</si>
  <si>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</si>
  <si>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</si>
  <si>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</si>
  <si>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</si>
  <si>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</si>
  <si>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</si>
  <si>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</si>
  <si>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</si>
  <si>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</si>
  <si>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</si>
  <si>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</si>
  <si>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</si>
  <si>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</si>
  <si>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</si>
  <si>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</si>
  <si>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</si>
  <si>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</si>
  <si>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</si>
  <si>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</si>
  <si>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</si>
  <si>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</si>
  <si>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</si>
  <si>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</si>
  <si>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</si>
  <si>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</si>
  <si>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</si>
  <si>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</si>
  <si>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</si>
  <si>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</si>
  <si>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</si>
  <si>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</si>
  <si>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</si>
  <si>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</si>
  <si>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</si>
  <si>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</si>
  <si>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</si>
  <si>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</si>
  <si>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</si>
  <si>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</si>
  <si>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</si>
  <si>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</si>
  <si>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</si>
  <si>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</si>
  <si>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</si>
  <si>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</si>
  <si>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</si>
  <si>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</si>
  <si>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</si>
  <si>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</si>
  <si>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</si>
  <si>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</si>
  <si>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</si>
  <si>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</si>
  <si>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</si>
  <si>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</si>
  <si>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</si>
  <si>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</si>
  <si>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</si>
  <si>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</si>
  <si>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</si>
  <si>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</si>
  <si>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</si>
  <si>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</si>
  <si>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</si>
  <si>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</si>
  <si>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</si>
  <si>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</si>
  <si>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</si>
  <si>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</si>
  <si>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</si>
  <si>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</si>
  <si>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</si>
  <si>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</si>
  <si>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</si>
  <si>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</si>
  <si>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</si>
  <si>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</si>
  <si>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</si>
  <si>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</si>
  <si>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</si>
  <si>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</si>
  <si>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</si>
  <si>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</si>
  <si>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</si>
  <si>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</si>
  <si>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</si>
  <si>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</si>
  <si>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</si>
  <si>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</si>
  <si>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</si>
  <si>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</si>
  <si>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</si>
  <si>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</si>
  <si>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</si>
  <si>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</si>
  <si>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</si>
  <si>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</si>
  <si>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</si>
  <si>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</si>
  <si>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</si>
  <si>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</si>
  <si>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</si>
  <si>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</si>
  <si>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</si>
  <si>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</si>
  <si>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</si>
  <si>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</si>
  <si>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</si>
  <si>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</si>
  <si>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</si>
  <si>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</si>
  <si>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</si>
  <si>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</si>
  <si>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</si>
  <si>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</si>
  <si>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</si>
  <si>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</si>
  <si>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</si>
  <si>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</si>
  <si>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</si>
  <si>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</si>
  <si>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</si>
  <si>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</si>
  <si>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</si>
  <si>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</si>
  <si>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</si>
  <si>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</si>
  <si>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</si>
  <si>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</si>
  <si>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</si>
  <si>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</si>
  <si>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</si>
  <si>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</si>
  <si>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</si>
  <si>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</si>
  <si>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</si>
  <si>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</si>
  <si>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</si>
  <si>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</si>
  <si>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</si>
  <si>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</si>
  <si>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</si>
  <si>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</si>
  <si>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</si>
  <si>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</si>
  <si>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</si>
  <si>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</si>
  <si>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</si>
  <si>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</si>
  <si>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</si>
  <si>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</si>
  <si>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</si>
  <si>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</si>
  <si>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</si>
  <si>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</si>
  <si>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</si>
  <si>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</si>
  <si>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</si>
  <si>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</si>
  <si>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</si>
  <si>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</si>
  <si>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</si>
  <si>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</si>
  <si>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</si>
  <si>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</si>
  <si>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</si>
  <si>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</si>
  <si>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</si>
  <si>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</si>
  <si>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</si>
  <si>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</si>
  <si>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</si>
  <si>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</si>
  <si>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</si>
  <si>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</si>
  <si>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</si>
  <si>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</si>
  <si>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</si>
  <si>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</si>
  <si>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</si>
  <si>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</si>
  <si>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</si>
  <si>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</si>
  <si>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</si>
  <si>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</si>
  <si>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</si>
  <si>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</si>
  <si>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</si>
  <si>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</si>
  <si>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</si>
  <si>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</si>
  <si>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</si>
  <si>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</si>
  <si>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</si>
  <si>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</si>
  <si>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</si>
  <si>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</si>
  <si>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</si>
  <si>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</si>
  <si>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</si>
  <si>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</si>
  <si>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</si>
  <si>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</si>
  <si>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</si>
  <si>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</si>
  <si>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</si>
  <si>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</si>
  <si>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</si>
  <si>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</si>
  <si>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</si>
  <si>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</si>
  <si>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</si>
  <si>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</si>
  <si>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</si>
  <si>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</si>
  <si>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</si>
  <si>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</si>
  <si>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</si>
  <si>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</si>
  <si>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</si>
  <si>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</si>
  <si>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</si>
  <si>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</si>
  <si>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</si>
  <si>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</si>
  <si>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</si>
  <si>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</si>
  <si>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</si>
  <si>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</si>
  <si>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</si>
  <si>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</si>
  <si>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</si>
  <si>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</si>
  <si>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</si>
  <si>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</si>
  <si>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</si>
  <si>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</si>
  <si>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</si>
  <si>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</si>
  <si>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</si>
  <si>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</si>
  <si>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</si>
  <si>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</si>
  <si>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</si>
  <si>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</si>
  <si>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</si>
  <si>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</si>
  <si>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</si>
  <si>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</si>
  <si>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</si>
  <si>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</si>
  <si>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</si>
  <si>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</si>
  <si>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</si>
  <si>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</si>
  <si>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</si>
  <si>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</si>
  <si>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</si>
  <si>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</si>
  <si>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</si>
  <si>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</si>
  <si>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</si>
  <si>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</si>
  <si>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</si>
  <si>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</si>
  <si>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</si>
  <si>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</si>
  <si>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</si>
  <si>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</si>
  <si>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</si>
  <si>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</si>
  <si>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</si>
  <si>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</si>
  <si>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</si>
  <si>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</si>
  <si>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</si>
  <si>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</si>
  <si>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</si>
  <si>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</si>
  <si>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</si>
  <si>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</si>
  <si>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</si>
  <si>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</si>
  <si>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</si>
  <si>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</si>
  <si>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</si>
  <si>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</si>
  <si>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</si>
  <si>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</si>
  <si>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</si>
  <si>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</si>
  <si>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</si>
  <si>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</si>
  <si>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</si>
  <si>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</si>
  <si>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</si>
  <si>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</si>
  <si>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</si>
  <si>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</si>
  <si>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</si>
  <si>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</si>
  <si>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</si>
  <si>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</si>
  <si>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</si>
  <si>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</si>
  <si>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</si>
  <si>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</si>
  <si>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</si>
  <si>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</si>
  <si>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</si>
  <si>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</si>
  <si>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</si>
  <si>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</si>
  <si>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</si>
  <si>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</si>
  <si>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</si>
  <si>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</si>
  <si>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</si>
  <si>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</si>
  <si>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</si>
  <si>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</si>
  <si>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</si>
  <si>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</si>
  <si>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</si>
  <si>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</si>
  <si>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</si>
  <si>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</si>
  <si>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</si>
  <si>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</si>
  <si>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</si>
  <si>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</si>
  <si>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</si>
  <si>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</si>
  <si>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</si>
  <si>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</si>
  <si>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</si>
  <si>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</si>
  <si>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</si>
  <si>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</si>
  <si>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</si>
  <si>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</si>
  <si>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</si>
  <si>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</si>
  <si>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</si>
  <si>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</si>
  <si>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</si>
  <si>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</si>
  <si>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</si>
  <si>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</si>
  <si>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</si>
  <si>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</si>
  <si>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</si>
  <si>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</si>
  <si>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</si>
  <si>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</si>
  <si>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</si>
  <si>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</si>
  <si>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</si>
  <si>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</si>
  <si>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</si>
  <si>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</si>
  <si>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</si>
  <si>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</si>
  <si>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</si>
  <si>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</si>
  <si>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</si>
  <si>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</si>
  <si>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</si>
  <si>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</si>
  <si>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</si>
  <si>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</si>
  <si>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</si>
  <si>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</si>
  <si>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</si>
  <si>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</si>
  <si>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</si>
  <si>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</si>
  <si>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</si>
  <si>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</si>
  <si>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</si>
  <si>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</si>
  <si>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</si>
  <si>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</si>
  <si>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</si>
  <si>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</si>
  <si>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</si>
  <si>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</si>
  <si>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</si>
  <si>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</si>
  <si>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</si>
  <si>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</si>
  <si>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</si>
  <si>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</si>
  <si>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</si>
  <si>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</si>
  <si>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</si>
  <si>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</si>
  <si>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</si>
  <si>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</si>
  <si>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</si>
  <si>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</si>
  <si>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</si>
  <si>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</si>
  <si>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</si>
  <si>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</si>
  <si>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</si>
  <si>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</si>
  <si>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</si>
  <si>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</si>
  <si>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</si>
  <si>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</si>
  <si>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</si>
  <si>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</si>
  <si>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</si>
  <si>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</si>
  <si>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</si>
  <si>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</si>
  <si>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</si>
  <si>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</si>
  <si>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</si>
  <si>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</si>
  <si>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</si>
  <si>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</si>
  <si>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</si>
  <si>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</si>
  <si>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</si>
  <si>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</si>
  <si>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</si>
  <si>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</si>
  <si>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</si>
  <si>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</si>
  <si>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</si>
  <si>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</si>
  <si>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</si>
  <si>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</si>
  <si>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</si>
  <si>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</si>
  <si>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</si>
  <si>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</si>
  <si>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</si>
  <si>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</si>
  <si>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</si>
  <si>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</si>
  <si>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</si>
  <si>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</si>
  <si>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</si>
  <si>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</si>
  <si>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</si>
  <si>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</si>
  <si>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</si>
  <si>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</si>
  <si>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</si>
  <si>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</si>
  <si>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</si>
  <si>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</si>
  <si>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</si>
  <si>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</si>
  <si>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</si>
  <si>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</si>
  <si>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</si>
  <si>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</si>
  <si>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</si>
  <si>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</si>
  <si>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</si>
  <si>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</si>
  <si>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</si>
  <si>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</si>
  <si>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</si>
  <si>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</si>
  <si>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</si>
  <si>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</si>
  <si>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</si>
  <si>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</si>
  <si>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</si>
  <si>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</si>
  <si>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</si>
  <si>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</si>
  <si>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</si>
  <si>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</si>
  <si>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</si>
  <si>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</si>
  <si>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</si>
  <si>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</si>
  <si>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</si>
  <si>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</si>
  <si>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</si>
  <si>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</si>
  <si>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</si>
  <si>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</si>
  <si>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</si>
  <si>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</si>
  <si>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</si>
  <si>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</si>
  <si>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</si>
  <si>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</si>
  <si>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</si>
  <si>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</si>
  <si>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</si>
  <si>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</si>
  <si>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</si>
  <si>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</si>
  <si>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</si>
  <si>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</si>
  <si>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</si>
  <si>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</si>
  <si>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</si>
  <si>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</si>
  <si>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</si>
  <si>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</si>
  <si>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</si>
  <si>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</si>
  <si>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</si>
  <si>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</si>
  <si>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</si>
  <si>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</si>
  <si>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</si>
  <si>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</si>
  <si>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</si>
  <si>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</si>
  <si>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</si>
  <si>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</si>
  <si>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</si>
  <si>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</si>
  <si>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</si>
  <si>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</si>
  <si>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</si>
  <si>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</si>
  <si>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</si>
  <si>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</si>
  <si>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</si>
  <si>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</si>
  <si>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</si>
  <si>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</si>
  <si>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</si>
  <si>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</si>
  <si>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</si>
  <si>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</si>
  <si>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</si>
  <si>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</si>
  <si>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</si>
  <si>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</si>
  <si>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</si>
  <si>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</si>
  <si>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</si>
  <si>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</si>
  <si>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</si>
  <si>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</si>
  <si>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</si>
  <si>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</si>
  <si>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</si>
  <si>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</si>
  <si>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</si>
  <si>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</si>
  <si>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</si>
  <si>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</si>
  <si>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</si>
  <si>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</si>
  <si>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</si>
  <si>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</si>
  <si>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</si>
  <si>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</si>
  <si>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</si>
  <si>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</si>
  <si>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</si>
  <si>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</si>
  <si>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</si>
  <si>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</si>
  <si>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</si>
  <si>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</si>
  <si>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</si>
  <si>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</si>
  <si>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</si>
  <si>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</si>
  <si>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</si>
  <si>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</si>
  <si>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</si>
  <si>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</si>
  <si>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</si>
  <si>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</si>
  <si>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</si>
  <si>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</si>
  <si>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</si>
  <si>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</si>
  <si>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</si>
  <si>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</si>
  <si>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</si>
  <si>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</si>
  <si>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</si>
  <si>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</si>
  <si>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</si>
  <si>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</si>
  <si>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</si>
  <si>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</si>
  <si>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</si>
  <si>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</si>
  <si>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</si>
  <si>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</si>
  <si>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</si>
  <si>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</si>
  <si>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</si>
  <si>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</si>
  <si>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</si>
  <si>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</si>
  <si>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</si>
  <si>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</si>
  <si>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</si>
  <si>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</si>
  <si>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</si>
  <si>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</si>
  <si>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</si>
  <si>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</si>
  <si>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</si>
  <si>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</si>
  <si>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</si>
  <si>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</si>
  <si>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</si>
  <si>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</si>
  <si>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</si>
  <si>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</si>
  <si>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</si>
  <si>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</si>
  <si>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</si>
  <si>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</si>
  <si>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</si>
  <si>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</si>
  <si>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</si>
  <si>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</si>
  <si>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</si>
  <si>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</si>
  <si>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</si>
  <si>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</si>
  <si>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</si>
  <si>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</si>
  <si>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</si>
  <si>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</si>
  <si>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</si>
  <si>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</si>
  <si>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</si>
  <si>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</si>
  <si>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</si>
  <si>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</si>
  <si>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</si>
  <si>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</si>
  <si>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</si>
  <si>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</si>
  <si>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</si>
  <si>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</si>
  <si>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</si>
  <si>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</si>
  <si>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</si>
  <si>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</si>
  <si>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</si>
  <si>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</si>
  <si>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</si>
  <si>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</si>
  <si>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</si>
  <si>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</si>
  <si>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</si>
  <si>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</si>
  <si>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</si>
  <si>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</si>
  <si>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</si>
  <si>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</si>
  <si>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</si>
  <si>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</si>
  <si>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</si>
  <si>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</si>
  <si>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</si>
  <si>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</si>
  <si>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</si>
  <si>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</si>
  <si>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</si>
  <si>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</si>
  <si>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</si>
  <si>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</si>
  <si>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</si>
  <si>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</si>
  <si>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</si>
  <si>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</si>
  <si>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</si>
  <si>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</si>
  <si>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</si>
  <si>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</si>
  <si>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</si>
  <si>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</si>
  <si>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</si>
  <si>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</si>
  <si>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</si>
  <si>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</si>
  <si>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</si>
  <si>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</si>
  <si>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</si>
  <si>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</si>
  <si>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</si>
  <si>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</si>
  <si>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</si>
  <si>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</si>
  <si>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</si>
  <si>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</si>
  <si>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</si>
  <si>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</si>
  <si>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</si>
  <si>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</si>
  <si>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</si>
  <si>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</si>
  <si>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</si>
  <si>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</si>
  <si>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</si>
  <si>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</si>
  <si>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</si>
  <si>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</si>
  <si>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</si>
  <si>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</si>
  <si>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</si>
  <si>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</si>
  <si>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</si>
  <si>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</si>
  <si>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</si>
  <si>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</si>
  <si>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</si>
  <si>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</si>
  <si>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</si>
  <si>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</si>
  <si>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</si>
  <si>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</si>
  <si>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</si>
  <si>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</si>
  <si>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</si>
  <si>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</si>
  <si>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</si>
  <si>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</si>
  <si>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</si>
  <si>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</si>
  <si>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</si>
  <si>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</si>
  <si>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</si>
  <si>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</si>
  <si>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</si>
  <si>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</si>
  <si>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</si>
  <si>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</si>
  <si>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</si>
  <si>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</si>
  <si>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</si>
  <si>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</si>
  <si>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</si>
  <si>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</si>
  <si>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</si>
  <si>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</si>
  <si>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</si>
  <si>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</si>
  <si>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</si>
  <si>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</si>
  <si>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</si>
  <si>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</si>
  <si>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</si>
  <si>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</si>
  <si>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</si>
  <si>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</si>
  <si>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</si>
  <si>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</si>
  <si>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</si>
  <si>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</si>
  <si>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</si>
  <si>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</si>
  <si>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</si>
  <si>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</si>
  <si>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</si>
  <si>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</si>
  <si>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</si>
  <si>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</si>
  <si>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</si>
  <si>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</si>
  <si>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</si>
  <si>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</si>
  <si>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</si>
  <si>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</si>
  <si>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</si>
  <si>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</si>
  <si>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</si>
  <si>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</si>
  <si>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</si>
  <si>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</si>
  <si>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</si>
  <si>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</si>
  <si>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</si>
  <si>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</si>
  <si>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</si>
  <si>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</si>
  <si>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</si>
  <si>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</si>
  <si>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</si>
  <si>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</si>
  <si>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</si>
  <si>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</si>
  <si>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</si>
  <si>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</si>
  <si>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</si>
  <si>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</si>
  <si>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</si>
  <si>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</si>
  <si>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</si>
  <si>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</si>
  <si>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</si>
  <si>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</si>
  <si>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</si>
  <si>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</si>
  <si>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</si>
  <si>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</si>
  <si>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</si>
  <si>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</si>
  <si>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</si>
  <si>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</si>
  <si>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</si>
  <si>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</si>
  <si>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</si>
  <si>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</si>
  <si>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</si>
  <si>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</si>
  <si>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</si>
  <si>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</si>
  <si>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</si>
  <si>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</si>
  <si>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</si>
  <si>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</si>
  <si>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</si>
  <si>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</si>
  <si>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</si>
  <si>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</si>
  <si>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</si>
  <si>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</si>
  <si>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</si>
  <si>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</si>
  <si>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</si>
  <si>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</si>
  <si>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</si>
  <si>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</si>
  <si>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</si>
  <si>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</si>
  <si>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</si>
  <si>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</si>
  <si>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</si>
  <si>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</si>
  <si>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</si>
  <si>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</si>
  <si>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</si>
  <si>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</si>
  <si>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</si>
  <si>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</si>
  <si>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</si>
  <si>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</si>
  <si>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</si>
  <si>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</si>
  <si>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</si>
  <si>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</si>
  <si>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</si>
  <si>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</si>
  <si>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</si>
  <si>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</si>
  <si>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</si>
  <si>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</si>
  <si>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</si>
  <si>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</si>
  <si>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</si>
  <si>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</si>
  <si>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</si>
  <si>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</si>
  <si>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</si>
  <si>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</si>
  <si>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</si>
  <si>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</si>
  <si>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</si>
  <si>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</si>
  <si>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</si>
  <si>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</si>
  <si>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</si>
  <si>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</si>
  <si>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</si>
  <si>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</si>
  <si>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</si>
  <si>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</si>
  <si>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</si>
  <si>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</si>
  <si>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</si>
  <si>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</si>
  <si>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</si>
  <si>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</si>
  <si>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</si>
  <si>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</si>
  <si>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</si>
  <si>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</si>
  <si>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</si>
  <si>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</si>
  <si>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</si>
  <si>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</si>
  <si>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</si>
  <si>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</si>
  <si>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</si>
  <si>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</si>
  <si>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</si>
  <si>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</si>
  <si>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</si>
  <si>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</si>
  <si>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</si>
  <si>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</si>
  <si>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</si>
  <si>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</si>
  <si>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</si>
  <si>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</si>
  <si>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</si>
  <si>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</si>
  <si>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</si>
  <si>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</si>
  <si>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</si>
  <si>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</si>
  <si>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</si>
  <si>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</si>
  <si>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</si>
  <si>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</si>
  <si>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</si>
  <si>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</si>
  <si>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</si>
  <si>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</si>
  <si>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</si>
  <si>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</si>
  <si>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</si>
  <si>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</si>
  <si>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</si>
  <si>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</si>
  <si>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</si>
  <si>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</si>
  <si>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</si>
  <si>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</si>
  <si>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</si>
  <si>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</si>
  <si>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</si>
  <si>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</si>
  <si>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</si>
  <si>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</si>
  <si>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</si>
  <si>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</si>
  <si>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</si>
  <si>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</si>
  <si>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</si>
  <si>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</si>
  <si>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</si>
  <si>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</si>
  <si>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</si>
  <si>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</si>
  <si>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</si>
  <si>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</si>
  <si>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</si>
  <si>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</si>
  <si>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</si>
  <si>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</si>
  <si>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</si>
  <si>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</si>
  <si>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</si>
  <si>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</si>
  <si>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</si>
  <si>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</si>
  <si>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</si>
  <si>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</si>
  <si>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</si>
  <si>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</si>
  <si>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</si>
  <si>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</si>
  <si>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</si>
  <si>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</si>
  <si>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</si>
  <si>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</si>
  <si>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</si>
  <si>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</si>
  <si>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</si>
  <si>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</si>
  <si>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</si>
  <si>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</si>
  <si>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</si>
  <si>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</si>
  <si>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</si>
  <si>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</si>
  <si>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</si>
  <si>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</si>
  <si>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</si>
  <si>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</si>
  <si>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</si>
  <si>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</si>
  <si>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</si>
  <si>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</si>
  <si>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</si>
  <si>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</si>
  <si>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</si>
  <si>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</si>
  <si>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</si>
  <si>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</si>
  <si>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</si>
  <si>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</si>
  <si>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</si>
  <si>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</si>
  <si>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</si>
  <si>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</si>
  <si>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</si>
  <si>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</si>
  <si>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</si>
  <si>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</si>
  <si>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</si>
  <si>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</si>
  <si>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</si>
  <si>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</si>
  <si>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</si>
  <si>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</si>
  <si>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</si>
  <si>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</si>
  <si>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</si>
  <si>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</si>
  <si>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</si>
  <si>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</si>
  <si>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</si>
  <si>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</si>
  <si>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</si>
  <si>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</si>
  <si>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</si>
  <si>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</si>
  <si>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</si>
  <si>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</si>
  <si>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</si>
  <si>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</si>
  <si>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</si>
  <si>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</si>
  <si>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</si>
  <si>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</si>
  <si>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</si>
  <si>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</si>
  <si>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</si>
  <si>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</si>
  <si>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</si>
  <si>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</si>
  <si>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</si>
  <si>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</si>
  <si>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</si>
  <si>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</si>
  <si>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</si>
  <si>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</si>
  <si>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</si>
  <si>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</si>
  <si>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</si>
  <si>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</si>
  <si>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</si>
  <si>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</si>
  <si>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</si>
  <si>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</si>
  <si>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</si>
  <si>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</si>
  <si>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</si>
  <si>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</si>
  <si>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</si>
  <si>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</si>
  <si>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</si>
  <si>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</si>
  <si>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</si>
  <si>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</si>
  <si>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</si>
  <si>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</si>
  <si>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</si>
  <si>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</si>
  <si>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</si>
  <si>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</si>
  <si>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</si>
  <si>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</si>
  <si>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</si>
  <si>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</si>
  <si>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</si>
  <si>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</si>
  <si>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</si>
  <si>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</si>
  <si>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</si>
  <si>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</si>
  <si>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</si>
  <si>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</si>
  <si>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</si>
  <si>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</si>
  <si>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</si>
  <si>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</si>
  <si>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</si>
  <si>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</si>
  <si>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</si>
  <si>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</si>
  <si>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</si>
  <si>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</si>
  <si>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</si>
  <si>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</si>
  <si>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</si>
  <si>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</si>
  <si>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</si>
  <si>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</si>
  <si>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</si>
  <si>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</si>
  <si>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</si>
  <si>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</si>
  <si>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</si>
  <si>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</si>
  <si>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</si>
  <si>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</si>
  <si>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</si>
  <si>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</si>
  <si>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</si>
  <si>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</si>
  <si>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</si>
  <si>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</si>
  <si>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</si>
  <si>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</si>
  <si>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</si>
  <si>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</si>
  <si>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</si>
  <si>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</si>
  <si>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</si>
  <si>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</si>
  <si>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</si>
  <si>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</si>
  <si>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</si>
  <si>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</si>
  <si>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</si>
  <si>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</si>
  <si>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</si>
  <si>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</si>
  <si>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</si>
  <si>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</si>
  <si>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</si>
  <si>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</si>
  <si>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</si>
  <si>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</si>
  <si>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</si>
  <si>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</si>
  <si>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</si>
  <si>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</si>
  <si>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</si>
  <si>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</si>
  <si>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</si>
  <si>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</si>
  <si>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</si>
  <si>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</si>
  <si>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</si>
  <si>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</si>
  <si>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</si>
  <si>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</si>
  <si>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</si>
  <si>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</si>
  <si>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</si>
  <si>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</si>
  <si>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</si>
  <si>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</si>
  <si>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</si>
  <si>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</si>
  <si>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</si>
  <si>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</si>
  <si>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</si>
  <si>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</si>
  <si>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</si>
  <si>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</si>
  <si>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</si>
  <si>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</si>
  <si>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</si>
  <si>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</si>
  <si>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</si>
  <si>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</si>
  <si>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</si>
  <si>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</si>
  <si>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</si>
  <si>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</si>
  <si>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</si>
  <si>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</si>
  <si>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</si>
  <si>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</si>
  <si>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</si>
  <si>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</si>
  <si>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</si>
  <si>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</si>
  <si>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</si>
  <si>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</si>
  <si>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</si>
  <si>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</si>
  <si>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</si>
  <si>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</si>
  <si>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</si>
  <si>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</si>
  <si>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</si>
  <si>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</si>
  <si>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</si>
  <si>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</si>
  <si>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</si>
  <si>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</si>
  <si>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</si>
  <si>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</si>
  <si>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</si>
  <si>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</si>
  <si>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</si>
  <si>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</si>
  <si>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</si>
  <si>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</si>
  <si>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</si>
  <si>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</si>
  <si>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</si>
  <si>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</si>
  <si>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</si>
  <si>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</si>
  <si>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</si>
  <si>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</si>
  <si>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</si>
  <si>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</si>
  <si>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</si>
  <si>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</si>
  <si>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</si>
  <si>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</si>
  <si>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</si>
  <si>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</si>
  <si>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</si>
  <si>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</si>
  <si>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</si>
  <si>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</si>
  <si>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</si>
  <si>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</si>
  <si>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</si>
  <si>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</si>
  <si>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</si>
  <si>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</si>
  <si>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</si>
  <si>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</si>
  <si>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</si>
  <si>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</si>
  <si>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</si>
  <si>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</si>
  <si>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</si>
  <si>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</si>
  <si>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</si>
  <si>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</si>
  <si>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</si>
  <si>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</si>
  <si>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</si>
  <si>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</si>
  <si>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</si>
  <si>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</si>
  <si>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</si>
  <si>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</si>
  <si>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</si>
  <si>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</si>
  <si>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</si>
  <si>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</si>
  <si>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</si>
  <si>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</si>
  <si>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</si>
  <si>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</si>
  <si>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</si>
  <si>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</si>
  <si>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</si>
  <si>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</si>
  <si>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</si>
  <si>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</si>
  <si>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</si>
  <si>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</si>
  <si>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</si>
  <si>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</si>
  <si>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</si>
  <si>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</si>
  <si>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</si>
  <si>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</si>
  <si>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</si>
  <si>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</si>
  <si>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</si>
  <si>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</si>
  <si>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</si>
  <si>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</si>
  <si>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</si>
  <si>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</si>
  <si>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</si>
  <si>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</si>
  <si>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</si>
  <si>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</si>
  <si>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</si>
  <si>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</si>
  <si>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</si>
  <si>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</si>
  <si>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</si>
  <si>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</si>
  <si>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</si>
  <si>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</si>
  <si>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</si>
  <si>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</si>
  <si>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</si>
  <si>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</si>
  <si>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</si>
  <si>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</si>
  <si>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</si>
  <si>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</si>
  <si>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</si>
  <si>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</si>
  <si>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</si>
  <si>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</si>
  <si>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</si>
  <si>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</si>
  <si>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</si>
  <si>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</si>
  <si>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</si>
  <si>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</si>
  <si>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</si>
  <si>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</si>
  <si>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</si>
  <si>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</si>
  <si>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</si>
  <si>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</si>
  <si>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</si>
  <si>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</si>
  <si>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</si>
  <si>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</si>
  <si>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</si>
  <si>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</si>
  <si>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</si>
  <si>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</si>
  <si>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</si>
  <si>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</si>
  <si>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</si>
  <si>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</si>
  <si>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</si>
  <si>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</si>
  <si>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</si>
  <si>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</si>
  <si>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</si>
  <si>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</si>
  <si>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</si>
  <si>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</si>
  <si>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</si>
  <si>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</si>
  <si>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</si>
  <si>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</si>
  <si>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</si>
  <si>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</si>
  <si>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</si>
  <si>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</si>
  <si>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</si>
  <si>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</si>
  <si>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</si>
  <si>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</si>
  <si>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</si>
  <si>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</si>
  <si>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</si>
  <si>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</si>
  <si>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</si>
  <si>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</si>
  <si>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</si>
  <si>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</si>
  <si>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</si>
  <si>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</si>
  <si>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</si>
  <si>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</si>
  <si>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</si>
  <si>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</si>
  <si>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</si>
  <si>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</si>
  <si>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</si>
  <si>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</si>
  <si>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</si>
  <si>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</si>
  <si>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</si>
  <si>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</si>
  <si>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</si>
  <si>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</si>
  <si>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</si>
  <si>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</si>
  <si>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</si>
  <si>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</si>
  <si>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</si>
  <si>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</si>
  <si>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</si>
  <si>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</si>
  <si>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</si>
  <si>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</si>
  <si>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</si>
  <si>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</si>
  <si>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</si>
  <si>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</si>
  <si>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</si>
  <si>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</si>
  <si>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</si>
  <si>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</si>
  <si>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</si>
  <si>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</si>
  <si>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</si>
  <si>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</si>
  <si>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</si>
  <si>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</si>
  <si>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</si>
  <si>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</si>
  <si>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</si>
  <si>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</si>
  <si>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</si>
  <si>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</si>
  <si>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</si>
  <si>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</si>
  <si>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</si>
  <si>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</si>
  <si>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</si>
  <si>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</si>
  <si>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</si>
  <si>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</si>
  <si>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</si>
  <si>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</si>
  <si>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</si>
  <si>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</si>
  <si>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</si>
  <si>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</si>
  <si>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</si>
  <si>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</si>
  <si>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</si>
  <si>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</si>
  <si>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</si>
  <si>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</si>
  <si>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</si>
  <si>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</si>
  <si>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</si>
  <si>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</si>
  <si>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</si>
  <si>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</si>
  <si>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</si>
  <si>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</si>
  <si>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</si>
  <si>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</si>
  <si>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</si>
  <si>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</si>
  <si>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</si>
  <si>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</si>
  <si>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</si>
  <si>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</si>
  <si>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</si>
  <si>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</si>
  <si>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</si>
  <si>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</si>
  <si>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</si>
  <si>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</si>
  <si>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</si>
  <si>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</si>
  <si>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</si>
  <si>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</si>
  <si>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</si>
  <si>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</si>
  <si>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</si>
  <si>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</si>
  <si>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</si>
  <si>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</si>
  <si>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</si>
  <si>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</si>
  <si>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</si>
  <si>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</si>
  <si>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</si>
  <si>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</si>
  <si>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</si>
  <si>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</si>
  <si>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</si>
  <si>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</si>
  <si>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</si>
  <si>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</si>
  <si>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</si>
  <si>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</si>
  <si>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</si>
  <si>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</si>
  <si>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</si>
  <si>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</si>
  <si>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</si>
  <si>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</si>
  <si>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</si>
  <si>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</si>
  <si>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</si>
  <si>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</si>
  <si>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</si>
  <si>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</si>
  <si>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</si>
  <si>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</si>
  <si>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</si>
  <si>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</si>
  <si>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</si>
  <si>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</si>
  <si>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</si>
  <si>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</si>
  <si>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</si>
  <si>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</si>
  <si>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</si>
  <si>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</si>
  <si>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</si>
  <si>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</si>
  <si>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</si>
  <si>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</si>
  <si>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</si>
  <si>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</si>
  <si>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</si>
  <si>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</si>
  <si>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</si>
  <si>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</si>
  <si>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</si>
  <si>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</si>
  <si>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</si>
  <si>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</si>
  <si>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</si>
  <si>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</si>
  <si>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</si>
  <si>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</si>
  <si>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</si>
  <si>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</si>
  <si>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</si>
  <si>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</si>
  <si>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</si>
  <si>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</si>
  <si>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</si>
  <si>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</si>
  <si>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</si>
  <si>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</si>
  <si>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</si>
  <si>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</si>
  <si>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</si>
  <si>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</si>
  <si>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</si>
  <si>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</si>
  <si>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</si>
  <si>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</si>
  <si>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</si>
  <si>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</si>
  <si>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</si>
  <si>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</si>
  <si>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</si>
  <si>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</si>
  <si>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</si>
  <si>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</si>
  <si>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</si>
  <si>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</si>
  <si>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</si>
  <si>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</si>
  <si>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</si>
  <si>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</si>
  <si>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</si>
  <si>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</si>
  <si>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</si>
  <si>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</si>
  <si>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</si>
  <si>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</si>
  <si>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</si>
  <si>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</si>
  <si>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</si>
  <si>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</si>
  <si>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</si>
  <si>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</si>
  <si>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</si>
  <si>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</si>
  <si>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</si>
  <si>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</si>
  <si>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</si>
  <si>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</si>
  <si>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</si>
  <si>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</si>
  <si>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</si>
  <si>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</si>
  <si>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</si>
  <si>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</si>
  <si>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</si>
  <si>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</si>
  <si>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</si>
  <si>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</si>
  <si>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</si>
  <si>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</si>
  <si>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</si>
  <si>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</si>
  <si>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</si>
  <si>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</si>
  <si>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</si>
  <si>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</si>
  <si>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</si>
  <si>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</si>
  <si>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</si>
  <si>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</si>
  <si>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</si>
  <si>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</si>
  <si>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</si>
  <si>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</si>
  <si>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</si>
  <si>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</si>
  <si>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</si>
  <si>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</si>
  <si>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</si>
  <si>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</si>
  <si>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</si>
  <si>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</si>
  <si>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</si>
  <si>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</si>
  <si>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</si>
  <si>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</si>
  <si>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</si>
  <si>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</si>
  <si>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</si>
  <si>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</si>
  <si>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</si>
  <si>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</si>
  <si>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</si>
  <si>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</si>
  <si>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</si>
  <si>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</si>
  <si>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</si>
  <si>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</si>
  <si>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</si>
  <si>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</si>
  <si>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</si>
  <si>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</si>
  <si>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</si>
  <si>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</si>
  <si>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</si>
  <si>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</si>
  <si>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</si>
  <si>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</si>
  <si>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</si>
  <si>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</si>
  <si>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</si>
  <si>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</si>
  <si>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</si>
  <si>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</si>
  <si>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</si>
  <si>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</si>
  <si>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</si>
  <si>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</si>
  <si>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</si>
  <si>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</si>
  <si>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</si>
  <si>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</si>
  <si>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</si>
  <si>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</si>
  <si>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</si>
  <si>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</si>
  <si>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</si>
  <si>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</si>
  <si>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</si>
  <si>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</si>
  <si>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</si>
  <si>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</si>
  <si>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</si>
  <si>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</si>
  <si>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</si>
  <si>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</si>
  <si>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</si>
  <si>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</si>
  <si>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</si>
  <si>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</si>
  <si>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</si>
  <si>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</si>
  <si>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</si>
  <si>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</si>
  <si>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</si>
  <si>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</si>
  <si>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</si>
  <si>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</si>
  <si>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</si>
  <si>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</si>
  <si>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</si>
  <si>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</si>
  <si>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</si>
  <si>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</si>
  <si>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</si>
  <si>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</si>
  <si>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</si>
  <si>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</si>
  <si>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</si>
  <si>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</si>
  <si>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</si>
  <si>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</si>
  <si>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</si>
  <si>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</si>
  <si>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</si>
  <si>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</si>
  <si>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</si>
  <si>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</si>
  <si>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</si>
  <si>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</si>
  <si>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</si>
  <si>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</si>
  <si>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</si>
  <si>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</si>
  <si>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</si>
  <si>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</si>
  <si>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</si>
  <si>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</si>
  <si>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</si>
  <si>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</si>
  <si>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</si>
  <si>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</si>
  <si>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</si>
  <si>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</si>
  <si>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</si>
  <si>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</si>
  <si>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</si>
  <si>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</si>
  <si>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</si>
  <si>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</si>
  <si>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</si>
  <si>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</si>
  <si>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</si>
  <si>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</si>
  <si>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</si>
  <si>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</si>
  <si>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</si>
  <si>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</si>
  <si>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</si>
  <si>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</si>
  <si>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</si>
  <si>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</si>
  <si>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</si>
  <si>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</si>
  <si>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</si>
  <si>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</si>
  <si>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</si>
  <si>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</si>
  <si>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</si>
  <si>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</si>
  <si>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</si>
  <si>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</si>
  <si>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</si>
  <si>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</si>
  <si>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</si>
  <si>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</si>
  <si>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</si>
  <si>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</si>
  <si>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</si>
  <si>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</si>
  <si>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</si>
  <si>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</si>
  <si>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</si>
  <si>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</si>
  <si>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</si>
  <si>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</si>
  <si>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</si>
  <si>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</si>
  <si>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</si>
  <si>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</si>
  <si>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</si>
  <si>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</si>
  <si>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</si>
  <si>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</si>
  <si>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</si>
  <si>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</si>
  <si>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</si>
  <si>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</si>
  <si>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</si>
  <si>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</si>
  <si>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</si>
  <si>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</si>
  <si>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</si>
  <si>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</si>
  <si>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</si>
  <si>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</si>
  <si>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</si>
  <si>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</si>
  <si>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</si>
  <si>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</si>
  <si>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</si>
  <si>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</si>
  <si>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</si>
  <si>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</si>
  <si>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</si>
  <si>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</si>
  <si>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</si>
  <si>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</si>
  <si>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</si>
  <si>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</si>
  <si>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</si>
  <si>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</si>
  <si>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</si>
  <si>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</si>
  <si>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</si>
  <si>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</si>
  <si>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</si>
  <si>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</si>
  <si>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</si>
  <si>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</si>
  <si>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</si>
  <si>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</si>
  <si>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</si>
  <si>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</si>
  <si>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</si>
  <si>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</si>
  <si>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</si>
  <si>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</si>
  <si>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</si>
  <si>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</si>
  <si>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</si>
  <si>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</si>
  <si>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</si>
  <si>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</si>
  <si>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</si>
  <si>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</si>
  <si>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</si>
  <si>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</si>
  <si>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</si>
  <si>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</si>
  <si>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</si>
  <si>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</si>
  <si>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</si>
  <si>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</si>
  <si>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</si>
  <si>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</si>
  <si>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</si>
  <si>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</si>
  <si>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</si>
  <si>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</si>
  <si>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</si>
  <si>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</si>
  <si>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</si>
  <si>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</si>
  <si>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</si>
  <si>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</si>
  <si>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</si>
  <si>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</si>
  <si>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</si>
  <si>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</si>
  <si>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</si>
  <si>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</si>
  <si>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</si>
  <si>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</si>
  <si>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</si>
  <si>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</si>
  <si>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</si>
  <si>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</si>
  <si>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</si>
  <si>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</si>
  <si>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</si>
  <si>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</si>
  <si>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</si>
  <si>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</si>
  <si>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</si>
  <si>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</si>
  <si>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</si>
  <si>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</si>
  <si>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</si>
  <si>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</si>
  <si>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</si>
  <si>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</si>
  <si>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</si>
  <si>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</si>
  <si>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</si>
  <si>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</si>
  <si>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</si>
  <si>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</si>
  <si>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</si>
  <si>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</si>
  <si>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</si>
  <si>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</si>
  <si>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</si>
  <si>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</si>
  <si>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</si>
  <si>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</si>
  <si>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</si>
  <si>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</si>
  <si>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</si>
  <si>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</si>
  <si>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</si>
  <si>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</si>
  <si>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</si>
  <si>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</si>
  <si>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</si>
  <si>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</si>
  <si>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</si>
  <si>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</si>
  <si>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</si>
  <si>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</si>
  <si>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</si>
  <si>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</si>
  <si>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</si>
  <si>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</si>
  <si>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</si>
  <si>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</si>
  <si>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</si>
  <si>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</si>
  <si>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</si>
  <si>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</si>
  <si>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</si>
  <si>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</si>
  <si>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</si>
  <si>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</si>
  <si>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</si>
  <si>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</si>
  <si>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</si>
  <si>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</si>
  <si>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</si>
  <si>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</si>
  <si>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</si>
  <si>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</si>
  <si>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</si>
  <si>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</si>
  <si>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</si>
  <si>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</si>
  <si>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</si>
  <si>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</si>
  <si>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</si>
  <si>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</si>
  <si>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</si>
  <si>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</si>
  <si>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</si>
  <si>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</si>
  <si>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</si>
  <si>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</si>
  <si>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</si>
  <si>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</si>
  <si>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</si>
  <si>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</si>
  <si>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</si>
  <si>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</si>
  <si>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</si>
  <si>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</si>
  <si>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</si>
  <si>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</si>
  <si>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</si>
  <si>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</si>
  <si>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</si>
  <si>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</si>
  <si>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</si>
  <si>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</si>
  <si>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</si>
  <si>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</si>
  <si>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</si>
  <si>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</si>
  <si>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</si>
  <si>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</si>
  <si>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</si>
  <si>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</si>
  <si>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</si>
  <si>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</si>
  <si>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</si>
  <si>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</si>
  <si>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</si>
  <si>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</si>
  <si>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</si>
  <si>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</si>
  <si>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</si>
  <si>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</si>
  <si>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</si>
  <si>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</si>
  <si>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</si>
  <si>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</si>
  <si>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</si>
  <si>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</si>
  <si>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</si>
  <si>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</si>
  <si>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</si>
  <si>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</si>
  <si>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</si>
  <si>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</si>
  <si>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</si>
  <si>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</si>
  <si>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</si>
  <si>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</si>
  <si>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</si>
  <si>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</si>
  <si>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</si>
  <si>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</si>
  <si>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</si>
  <si>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</si>
  <si>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</si>
  <si>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</si>
  <si>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</si>
  <si>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</si>
  <si>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</si>
  <si>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</si>
  <si>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</si>
  <si>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</si>
  <si>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</si>
  <si>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</si>
  <si>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</si>
  <si>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</si>
  <si>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</si>
  <si>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</si>
  <si>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</si>
  <si>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</si>
  <si>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</si>
  <si>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</si>
  <si>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</si>
  <si>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</si>
  <si>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</si>
  <si>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</si>
  <si>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</si>
  <si>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</si>
  <si>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</si>
  <si>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</si>
  <si>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</si>
  <si>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</si>
  <si>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</si>
  <si>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</si>
  <si>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</si>
  <si>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</si>
  <si>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</si>
  <si>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</si>
  <si>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</si>
  <si>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</si>
  <si>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</si>
  <si>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</si>
  <si>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</si>
  <si>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</si>
  <si>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</si>
  <si>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</si>
  <si>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</si>
  <si>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</si>
  <si>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</si>
  <si>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</si>
  <si>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</si>
  <si>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</si>
  <si>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</si>
  <si>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</si>
  <si>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</si>
  <si>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</si>
  <si>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</si>
  <si>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</si>
  <si>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</si>
  <si>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</si>
  <si>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</si>
  <si>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</si>
  <si>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</si>
  <si>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</si>
  <si>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</si>
  <si>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</si>
  <si>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</si>
  <si>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</si>
  <si>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</si>
  <si>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</si>
  <si>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</si>
  <si>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</si>
  <si>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</si>
  <si>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</si>
  <si>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</si>
  <si>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</si>
  <si>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</si>
  <si>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</si>
  <si>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</si>
  <si>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</si>
  <si>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</si>
  <si>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</si>
  <si>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</si>
  <si>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</si>
  <si>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</si>
  <si>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</si>
  <si>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</si>
  <si>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</si>
  <si>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</si>
  <si>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</si>
  <si>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</si>
  <si>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</si>
  <si>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</si>
  <si>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</si>
  <si>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</si>
  <si>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</si>
  <si>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</si>
  <si>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</si>
  <si>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</si>
  <si>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</si>
  <si>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</si>
  <si>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</si>
  <si>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</si>
  <si>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</si>
  <si>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</si>
  <si>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</si>
  <si>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</si>
  <si>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</si>
  <si>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</si>
  <si>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</si>
  <si>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</si>
  <si>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</si>
  <si>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</si>
  <si>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</si>
  <si>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</si>
  <si>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</si>
  <si>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</si>
  <si>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</si>
  <si>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</si>
  <si>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</si>
  <si>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</si>
  <si>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</si>
  <si>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</si>
  <si>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</si>
  <si>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</si>
  <si>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</si>
  <si>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</si>
  <si>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</si>
  <si>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</si>
  <si>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</si>
  <si>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</si>
  <si>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</si>
  <si>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</si>
  <si>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</si>
  <si>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</si>
  <si>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</si>
  <si>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</si>
  <si>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</si>
  <si>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</si>
  <si>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</si>
  <si>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</si>
  <si>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</si>
  <si>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</si>
  <si>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</si>
  <si>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</si>
  <si>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</si>
  <si>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</si>
  <si>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</si>
  <si>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</si>
  <si>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</si>
  <si>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</si>
  <si>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</si>
  <si>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</si>
  <si>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</si>
  <si>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</si>
  <si>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</si>
  <si>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</si>
  <si>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</si>
  <si>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</si>
  <si>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</si>
  <si>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</si>
  <si>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</si>
  <si>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</si>
  <si>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</si>
  <si>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</si>
  <si>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</si>
  <si>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</si>
  <si>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</si>
  <si>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</si>
  <si>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</si>
  <si>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</si>
  <si>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</si>
  <si>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</si>
  <si>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</si>
  <si>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</si>
  <si>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</si>
  <si>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</si>
  <si>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</si>
  <si>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</si>
  <si>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</si>
  <si>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</si>
  <si>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</si>
  <si>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</si>
  <si>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</si>
  <si>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</si>
  <si>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</si>
  <si>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</si>
  <si>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</si>
  <si>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</si>
  <si>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</si>
  <si>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</si>
  <si>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</si>
  <si>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</si>
  <si>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</si>
  <si>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</si>
  <si>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</si>
  <si>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</si>
  <si>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</si>
  <si>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</si>
  <si>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</si>
  <si>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</si>
  <si>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</si>
  <si>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</si>
  <si>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</si>
  <si>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</si>
  <si>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</si>
  <si>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</si>
  <si>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</si>
  <si>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</si>
  <si>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</si>
  <si>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</si>
  <si>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</si>
  <si>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</si>
  <si>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</si>
  <si>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</si>
  <si>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</si>
  <si>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</si>
  <si>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</si>
  <si>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</si>
  <si>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</si>
  <si>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</si>
  <si>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</si>
  <si>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</si>
  <si>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</si>
  <si>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</si>
  <si>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</si>
  <si>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</si>
  <si>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</si>
  <si>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</si>
  <si>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</si>
  <si>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</si>
  <si>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</si>
  <si>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</si>
  <si>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</si>
  <si>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</si>
  <si>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</si>
  <si>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</si>
  <si>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</si>
  <si>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</si>
  <si>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</si>
  <si>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</si>
  <si>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</si>
  <si>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</si>
  <si>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</si>
  <si>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</si>
  <si>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</si>
  <si>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</si>
  <si>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</si>
  <si>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</si>
  <si>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</si>
  <si>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</si>
  <si>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</si>
  <si>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</si>
  <si>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</si>
  <si>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</si>
  <si>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</si>
  <si>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</si>
  <si>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</si>
  <si>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</si>
  <si>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</si>
  <si>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</si>
  <si>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</si>
  <si>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</si>
  <si>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</si>
  <si>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</si>
  <si>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</si>
  <si>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</si>
  <si>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</si>
  <si>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</si>
  <si>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</si>
  <si>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</si>
  <si>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</si>
  <si>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</si>
  <si>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</si>
  <si>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</si>
  <si>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</si>
  <si>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</si>
  <si>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</si>
  <si>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</si>
  <si>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</si>
  <si>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</si>
  <si>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</si>
  <si>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</si>
  <si>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</si>
  <si>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</si>
  <si>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</si>
  <si>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</si>
  <si>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</si>
  <si>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</si>
  <si>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</si>
  <si>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</si>
  <si>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</si>
  <si>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</si>
  <si>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</si>
  <si>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</si>
  <si>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</si>
  <si>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</si>
  <si>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</si>
  <si>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</si>
  <si>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</si>
  <si>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</si>
  <si>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</si>
  <si>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</si>
  <si>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</si>
  <si>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</si>
  <si>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</si>
  <si>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</si>
  <si>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</si>
  <si>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</si>
  <si>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</si>
  <si>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</si>
  <si>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</si>
  <si>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</si>
  <si>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</si>
  <si>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</si>
  <si>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</si>
  <si>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</si>
  <si>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</si>
  <si>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</si>
  <si>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</si>
  <si>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</si>
  <si>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</si>
  <si>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</si>
  <si>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</si>
  <si>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</si>
  <si>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</si>
  <si>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</si>
  <si>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</si>
  <si>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</si>
  <si>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</si>
  <si>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</si>
  <si>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</si>
  <si>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</si>
  <si>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</si>
  <si>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</si>
  <si>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</si>
  <si>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</si>
  <si>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</si>
  <si>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</si>
  <si>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</si>
  <si>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</si>
  <si>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</si>
  <si>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</si>
  <si>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</si>
  <si>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</si>
  <si>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</si>
  <si>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</si>
  <si>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</si>
  <si>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</si>
  <si>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</si>
  <si>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</si>
  <si>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</si>
  <si>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</si>
  <si>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</si>
  <si>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</si>
  <si>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</si>
  <si>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</si>
  <si>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</si>
  <si>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</si>
  <si>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</si>
  <si>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</si>
  <si>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</si>
  <si>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</si>
  <si>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</si>
  <si>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</si>
  <si>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</si>
  <si>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</si>
  <si>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</si>
  <si>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</si>
  <si>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</si>
  <si>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</si>
  <si>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</si>
  <si>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</si>
  <si>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</si>
  <si>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</si>
  <si>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</si>
  <si>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</si>
  <si>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</si>
  <si>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</si>
  <si>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</si>
  <si>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</si>
  <si>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</si>
  <si>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</si>
  <si>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</si>
  <si>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</si>
  <si>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</si>
  <si>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</si>
  <si>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</si>
  <si>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</si>
  <si>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</si>
  <si>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</si>
  <si>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</si>
  <si>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</si>
  <si>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</si>
  <si>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</si>
  <si>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</si>
  <si>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</si>
  <si>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</si>
  <si>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</si>
  <si>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</si>
  <si>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</si>
  <si>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</si>
  <si>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</si>
  <si>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</si>
  <si>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</si>
  <si>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</si>
  <si>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</si>
  <si>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</si>
  <si>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</si>
  <si>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</si>
  <si>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</si>
  <si>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</si>
  <si>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</si>
  <si>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</si>
  <si>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</si>
  <si>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</si>
  <si>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</si>
  <si>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</si>
  <si>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</si>
  <si>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</si>
  <si>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</si>
  <si>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</si>
  <si>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</si>
  <si>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</si>
  <si>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</si>
  <si>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</si>
  <si>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</si>
  <si>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</si>
  <si>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</si>
  <si>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</si>
  <si>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</si>
  <si>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</si>
  <si>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</si>
  <si>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</si>
  <si>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</si>
  <si>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</si>
  <si>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</si>
  <si>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</si>
  <si>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</si>
  <si>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</si>
  <si>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</si>
  <si>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</si>
  <si>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</si>
  <si>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</si>
  <si>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</si>
  <si>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</si>
  <si>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</si>
  <si>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</si>
  <si>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</si>
  <si>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</si>
  <si>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</si>
  <si>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</si>
  <si>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</si>
  <si>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</si>
  <si>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</si>
  <si>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</si>
  <si>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</si>
  <si>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</si>
  <si>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</si>
  <si>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</si>
  <si>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</si>
  <si>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</si>
  <si>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</si>
  <si>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</si>
  <si>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</si>
  <si>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</si>
  <si>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</si>
  <si>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</si>
  <si>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</si>
  <si>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</si>
  <si>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</si>
  <si>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</si>
  <si>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</si>
  <si>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</si>
  <si>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</si>
  <si>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</si>
  <si>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</si>
  <si>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</si>
  <si>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</si>
  <si>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</si>
  <si>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</si>
  <si>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</si>
  <si>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</si>
  <si>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</si>
  <si>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</si>
  <si>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</si>
  <si>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</si>
  <si>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</si>
  <si>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</si>
  <si>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</si>
  <si>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</si>
  <si>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</si>
  <si>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</si>
  <si>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</si>
  <si>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</si>
  <si>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</si>
  <si>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</si>
  <si>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</si>
  <si>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</si>
  <si>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</si>
  <si>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</si>
  <si>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</si>
  <si>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</si>
  <si>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</si>
  <si>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</si>
  <si>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</si>
  <si>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</si>
  <si>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</si>
  <si>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</si>
  <si>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</si>
  <si>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</si>
  <si>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</si>
  <si>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</si>
  <si>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</si>
  <si>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</si>
  <si>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</si>
  <si>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</si>
  <si>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</si>
  <si>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</si>
  <si>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</si>
  <si>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</si>
  <si>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</si>
  <si>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</si>
  <si>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</si>
  <si>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</si>
  <si>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</si>
  <si>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</si>
  <si>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</si>
  <si>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</si>
  <si>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</si>
  <si>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</si>
  <si>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</si>
  <si>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</si>
  <si>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</si>
  <si>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</si>
  <si>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</si>
  <si>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</si>
  <si>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</si>
  <si>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</si>
  <si>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</si>
  <si>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</si>
  <si>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</si>
  <si>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</si>
  <si>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</si>
  <si>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</si>
  <si>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</si>
  <si>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</si>
  <si>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</si>
  <si>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</si>
  <si>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</si>
  <si>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</si>
  <si>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</si>
  <si>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</si>
  <si>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</si>
  <si>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</si>
  <si>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</si>
  <si>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</si>
  <si>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</si>
  <si>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</si>
  <si>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</si>
  <si>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</si>
  <si>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</si>
  <si>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</si>
  <si>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</si>
  <si>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</si>
  <si>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</si>
  <si>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</si>
  <si>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</si>
  <si>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</si>
  <si>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</si>
  <si>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</si>
  <si>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</si>
  <si>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</si>
  <si>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</si>
  <si>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</si>
  <si>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</si>
  <si>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</si>
  <si>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</si>
  <si>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</si>
  <si>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</si>
  <si>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</si>
  <si>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</si>
  <si>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</si>
  <si>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</si>
  <si>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</si>
  <si>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</si>
  <si>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</si>
  <si>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</si>
  <si>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</si>
  <si>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</si>
  <si>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</si>
  <si>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</si>
  <si>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</si>
  <si>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</si>
  <si>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</si>
  <si>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</si>
  <si>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</si>
  <si>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</si>
  <si>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</si>
  <si>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</si>
  <si>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</si>
  <si>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</si>
  <si>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</si>
  <si>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</si>
  <si>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</si>
  <si>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</si>
  <si>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</si>
  <si>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</si>
  <si>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</si>
  <si>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</si>
  <si>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</si>
  <si>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</si>
  <si>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</si>
  <si>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</si>
  <si>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</si>
  <si>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</si>
  <si>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</si>
  <si>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</si>
  <si>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</si>
  <si>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</si>
  <si>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</si>
  <si>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</si>
  <si>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</si>
  <si>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</si>
  <si>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</si>
  <si>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</si>
  <si>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</si>
  <si>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</si>
  <si>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</si>
  <si>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</si>
  <si>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</si>
  <si>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</si>
  <si>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</si>
  <si>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</si>
  <si>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</si>
  <si>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</si>
  <si>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</si>
  <si>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</si>
  <si>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</si>
  <si>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</si>
  <si>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</si>
  <si>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</si>
  <si>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</si>
  <si>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</si>
  <si>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</si>
  <si>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</si>
  <si>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</si>
  <si>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</si>
  <si>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</si>
  <si>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</si>
  <si>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</si>
  <si>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</si>
  <si>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</si>
  <si>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</si>
  <si>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</si>
  <si>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</si>
  <si>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</si>
  <si>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</si>
  <si>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</si>
  <si>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</si>
  <si>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</si>
  <si>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</si>
  <si>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</si>
  <si>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</si>
  <si>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</si>
  <si>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</si>
  <si>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</si>
  <si>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</si>
  <si>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</si>
  <si>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</si>
  <si>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</si>
  <si>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</si>
  <si>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</si>
  <si>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</si>
  <si>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</si>
  <si>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</si>
  <si>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</si>
  <si>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</si>
  <si>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</si>
  <si>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</si>
  <si>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</si>
  <si>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</si>
  <si>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</si>
  <si>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</si>
  <si>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</si>
  <si>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</si>
  <si>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</si>
  <si>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</si>
  <si>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</si>
  <si>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</si>
  <si>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</si>
  <si>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</si>
  <si>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</si>
  <si>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</si>
  <si>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</si>
  <si>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</si>
  <si>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</si>
  <si>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</si>
  <si>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</si>
  <si>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</si>
  <si>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</si>
  <si>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</si>
  <si>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</si>
  <si>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</si>
  <si>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</si>
  <si>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</si>
  <si>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</si>
  <si>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</si>
  <si>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</si>
  <si>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</si>
  <si>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</si>
  <si>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</si>
  <si>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</si>
  <si>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</si>
  <si>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</si>
  <si>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</si>
  <si>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</si>
  <si>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</si>
  <si>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</si>
  <si>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</si>
  <si>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</si>
  <si>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</si>
  <si>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</si>
  <si>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</si>
  <si>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</si>
  <si>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</si>
  <si>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</si>
  <si>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</si>
  <si>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</si>
  <si>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</si>
  <si>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</si>
  <si>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</si>
  <si>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</si>
  <si>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</si>
  <si>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</si>
  <si>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</si>
  <si>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</si>
  <si>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</si>
  <si>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</si>
  <si>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</si>
  <si>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</si>
  <si>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</si>
  <si>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</si>
  <si>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</si>
  <si>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</si>
  <si>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</si>
  <si>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</si>
  <si>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</si>
  <si>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</si>
  <si>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</si>
  <si>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</si>
  <si>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</si>
  <si>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</si>
  <si>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</si>
  <si>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</si>
  <si>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</si>
  <si>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</si>
  <si>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</si>
  <si>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</si>
  <si>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</si>
  <si>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</si>
  <si>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</si>
  <si>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</si>
  <si>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</si>
  <si>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</si>
  <si>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</si>
  <si>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</si>
  <si>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</si>
  <si>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</si>
  <si>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</si>
  <si>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</si>
  <si>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</si>
  <si>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</si>
  <si>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</si>
  <si>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</si>
  <si>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</si>
  <si>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</si>
  <si>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</si>
  <si>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</si>
  <si>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</si>
  <si>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</si>
  <si>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</si>
  <si>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</si>
  <si>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</si>
  <si>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</si>
  <si>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</si>
  <si>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</si>
  <si>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</si>
  <si>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</si>
  <si>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</si>
  <si>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</si>
  <si>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</si>
  <si>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</si>
  <si>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</si>
  <si>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</si>
  <si>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</si>
  <si>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</si>
  <si>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</si>
  <si>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</si>
  <si>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</si>
  <si>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</si>
  <si>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</si>
  <si>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</si>
  <si>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</si>
  <si>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</si>
  <si>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</si>
  <si>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</si>
  <si>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</si>
  <si>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</si>
  <si>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</si>
  <si>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</si>
  <si>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</si>
  <si>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</si>
  <si>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</si>
  <si>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</si>
  <si>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</si>
  <si>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</si>
  <si>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</si>
  <si>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</si>
  <si>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</si>
  <si>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</si>
  <si>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</si>
  <si>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</si>
  <si>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</si>
  <si>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</si>
  <si>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</si>
  <si>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</si>
  <si>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</si>
  <si>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</si>
  <si>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</si>
  <si>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</si>
  <si>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</si>
  <si>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</si>
  <si>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</si>
  <si>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</si>
  <si>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</si>
  <si>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</si>
  <si>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</si>
  <si>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</si>
  <si>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</si>
  <si>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</si>
  <si>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</si>
  <si>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</si>
  <si>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</si>
  <si>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</si>
  <si>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</si>
  <si>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</si>
  <si>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</si>
  <si>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</si>
  <si>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</si>
  <si>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</si>
  <si>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</si>
  <si>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</si>
  <si>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</si>
  <si>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</si>
  <si>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</si>
  <si>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</si>
  <si>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</si>
  <si>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</si>
  <si>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</si>
  <si>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</si>
  <si>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</si>
  <si>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</si>
  <si>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</si>
  <si>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</si>
  <si>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</si>
  <si>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</si>
  <si>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</si>
  <si>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</si>
  <si>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</si>
  <si>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</si>
  <si>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</si>
  <si>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</si>
  <si>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</si>
  <si>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</si>
  <si>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</si>
  <si>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</si>
  <si>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</si>
  <si>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</si>
  <si>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</si>
  <si>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</si>
  <si>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</si>
  <si>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</si>
  <si>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</si>
  <si>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</si>
  <si>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</si>
  <si>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</si>
  <si>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</si>
  <si>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</si>
  <si>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</si>
  <si>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</si>
  <si>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</si>
  <si>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</si>
  <si>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</si>
  <si>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</si>
  <si>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</si>
  <si>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</si>
  <si>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</si>
  <si>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</si>
  <si>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</si>
  <si>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</si>
  <si>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</si>
  <si>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</si>
  <si>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</si>
  <si>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</si>
  <si>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</si>
  <si>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</si>
  <si>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</si>
  <si>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</si>
  <si>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</si>
  <si>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</si>
  <si>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</si>
  <si>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</si>
  <si>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</si>
  <si>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</si>
  <si>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</si>
  <si>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</si>
  <si>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</si>
  <si>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</si>
  <si>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</si>
  <si>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</si>
  <si>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</si>
  <si>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</si>
  <si>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</si>
  <si>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</si>
  <si>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</si>
  <si>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</si>
  <si>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</si>
  <si>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</si>
  <si>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</si>
  <si>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</si>
  <si>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</si>
  <si>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</si>
  <si>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</si>
  <si>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</si>
  <si>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</si>
  <si>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</si>
  <si>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</si>
  <si>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</si>
  <si>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</si>
  <si>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</si>
  <si>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</si>
  <si>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</si>
  <si>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</si>
  <si>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</si>
  <si>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</si>
  <si>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</si>
  <si>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</si>
  <si>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</si>
  <si>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</si>
  <si>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</si>
  <si>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</si>
  <si>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</si>
  <si>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</si>
  <si>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</si>
  <si>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</si>
  <si>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</si>
  <si>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</si>
  <si>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</si>
  <si>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</si>
  <si>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</si>
  <si>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</si>
  <si>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</si>
  <si>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</si>
  <si>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</si>
  <si>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</si>
  <si>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</si>
  <si>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</si>
  <si>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</si>
  <si>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</si>
  <si>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</si>
  <si>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</si>
  <si>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</si>
  <si>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</si>
  <si>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</si>
  <si>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</si>
  <si>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</si>
  <si>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</si>
  <si>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</si>
  <si>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</si>
  <si>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</si>
  <si>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</si>
  <si>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</si>
  <si>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</si>
  <si>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</si>
  <si>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</si>
  <si>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</si>
  <si>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</si>
  <si>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</si>
  <si>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</si>
  <si>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</si>
  <si>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</si>
  <si>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</si>
  <si>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</si>
  <si>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</si>
  <si>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</si>
  <si>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</si>
  <si>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</si>
  <si>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</si>
  <si>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</si>
  <si>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</si>
  <si>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</si>
  <si>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</si>
  <si>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</si>
  <si>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</si>
  <si>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</si>
  <si>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</si>
  <si>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</si>
  <si>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</si>
  <si>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</si>
  <si>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</si>
  <si>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</si>
  <si>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</si>
  <si>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</si>
  <si>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</si>
  <si>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</si>
  <si>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</si>
  <si>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</si>
  <si>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</si>
  <si>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</si>
  <si>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</si>
  <si>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</si>
  <si>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</si>
  <si>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</si>
  <si>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</si>
  <si>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</si>
  <si>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</si>
  <si>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</si>
  <si>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</si>
  <si>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</si>
  <si>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</si>
  <si>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</si>
  <si>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</si>
  <si>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</si>
  <si>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</si>
  <si>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</si>
  <si>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</si>
  <si>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</si>
  <si>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</si>
  <si>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</si>
  <si>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</si>
  <si>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</si>
  <si>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</si>
  <si>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</si>
  <si>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</si>
  <si>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</si>
  <si>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</si>
  <si>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</si>
  <si>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</si>
  <si>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</si>
  <si>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</si>
  <si>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</si>
  <si>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</si>
  <si>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</si>
  <si>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</si>
  <si>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</si>
  <si>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</si>
  <si>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</si>
  <si>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</si>
  <si>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</si>
  <si>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</si>
  <si>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</si>
  <si>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</si>
  <si>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</si>
  <si>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</si>
  <si>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</si>
  <si>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</si>
  <si>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</si>
  <si>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</si>
  <si>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</si>
  <si>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</si>
  <si>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</si>
  <si>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</si>
  <si>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</si>
  <si>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</si>
  <si>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</si>
  <si>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</si>
  <si>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</si>
  <si>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</si>
  <si>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</si>
  <si>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</si>
  <si>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</si>
  <si>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</si>
  <si>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</si>
  <si>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</si>
  <si>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</si>
  <si>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</si>
  <si>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</si>
  <si>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</si>
  <si>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</si>
  <si>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</si>
  <si>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</si>
  <si>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</si>
  <si>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</si>
  <si>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</si>
  <si>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</si>
  <si>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</si>
  <si>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</si>
  <si>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</si>
  <si>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</si>
  <si>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</si>
  <si>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</si>
  <si>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</si>
  <si>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</si>
  <si>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</si>
  <si>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</si>
  <si>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</si>
  <si>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</si>
  <si>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</si>
  <si>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</si>
  <si>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</si>
  <si>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</si>
  <si>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</si>
  <si>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</si>
  <si>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</si>
  <si>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</si>
  <si>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</si>
  <si>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</si>
  <si>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</si>
  <si>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</si>
  <si>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</si>
  <si>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</si>
  <si>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</si>
  <si>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</si>
  <si>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</si>
  <si>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</si>
  <si>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</si>
  <si>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</si>
  <si>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</si>
  <si>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</si>
  <si>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</si>
  <si>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</si>
  <si>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</si>
  <si>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</si>
  <si>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</si>
  <si>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</si>
  <si>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</si>
  <si>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</si>
  <si>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</si>
  <si>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</si>
  <si>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</si>
  <si>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</si>
  <si>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</si>
  <si>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</si>
  <si>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</si>
  <si>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</si>
  <si>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</si>
  <si>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</si>
  <si>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</si>
  <si>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</si>
  <si>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</si>
  <si>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</si>
  <si>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</si>
  <si>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</si>
  <si>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</si>
  <si>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</si>
  <si>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</si>
  <si>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</si>
  <si>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</si>
  <si>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</si>
  <si>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</si>
  <si>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</si>
  <si>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</si>
  <si>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</si>
  <si>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</si>
  <si>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</si>
  <si>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</si>
  <si>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</si>
  <si>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</si>
  <si>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</si>
  <si>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</si>
  <si>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</si>
  <si>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</si>
  <si>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</si>
  <si>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</si>
  <si>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</si>
  <si>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</si>
  <si>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</si>
  <si>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</si>
  <si>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</si>
  <si>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</si>
  <si>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</si>
  <si>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</si>
  <si>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</si>
  <si>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</si>
  <si>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</si>
  <si>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</si>
  <si>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</si>
  <si>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</si>
  <si>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</si>
  <si>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</si>
  <si>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</si>
  <si>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</si>
  <si>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</si>
  <si>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</si>
  <si>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</si>
  <si>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</si>
  <si>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</si>
  <si>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</si>
  <si>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</si>
  <si>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</si>
  <si>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</si>
  <si>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</si>
  <si>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</si>
  <si>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</si>
  <si>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</si>
  <si>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</si>
  <si>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</si>
  <si>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</si>
  <si>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</si>
  <si>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</si>
  <si>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</si>
  <si>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</si>
  <si>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</si>
  <si>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</si>
  <si>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</si>
  <si>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</si>
  <si>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</si>
  <si>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</si>
  <si>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</si>
  <si>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</si>
  <si>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</si>
  <si>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</si>
  <si>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</si>
  <si>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</si>
  <si>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</si>
  <si>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</si>
  <si>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</si>
  <si>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</si>
  <si>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</si>
  <si>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</si>
  <si>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</si>
  <si>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</si>
  <si>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</si>
  <si>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</si>
  <si>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</si>
  <si>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</si>
  <si>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</si>
  <si>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</si>
  <si>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</si>
  <si>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</si>
  <si>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</si>
  <si>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</si>
  <si>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</si>
  <si>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</si>
  <si>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</si>
  <si>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</si>
  <si>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</si>
  <si>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</si>
  <si>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</si>
  <si>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</si>
  <si>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</si>
  <si>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</si>
  <si>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</si>
  <si>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</si>
  <si>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</si>
  <si>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</si>
  <si>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</si>
  <si>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</si>
  <si>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</si>
  <si>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</si>
  <si>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</si>
  <si>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</si>
  <si>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</si>
  <si>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</si>
  <si>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</si>
  <si>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</si>
  <si>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</si>
  <si>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</si>
  <si>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</si>
  <si>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</si>
  <si>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</si>
  <si>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</si>
  <si>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</si>
  <si>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</si>
  <si>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</si>
  <si>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</si>
  <si>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</si>
  <si>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</si>
  <si>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</si>
  <si>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</si>
  <si>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</si>
  <si>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</si>
  <si>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</si>
  <si>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</si>
  <si>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</si>
  <si>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</si>
  <si>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</si>
  <si>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</si>
  <si>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</si>
  <si>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</si>
  <si>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</si>
  <si>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</si>
  <si>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</si>
  <si>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</si>
  <si>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</si>
  <si>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</si>
  <si>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</si>
  <si>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</si>
  <si>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</si>
  <si>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</si>
  <si>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</si>
  <si>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</si>
  <si>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</si>
  <si>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</si>
  <si>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</si>
  <si>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</si>
  <si>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</si>
  <si>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</si>
  <si>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</si>
  <si>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</si>
  <si>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</si>
  <si>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</si>
  <si>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</si>
  <si>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</si>
  <si>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</si>
  <si>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</si>
  <si>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</si>
  <si>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</si>
  <si>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</si>
  <si>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</si>
  <si>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</si>
  <si>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</si>
  <si>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</si>
  <si>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</si>
  <si>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</si>
  <si>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</si>
  <si>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</si>
  <si>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</si>
  <si>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</si>
  <si>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</si>
  <si>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</si>
  <si>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</si>
  <si>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</si>
  <si>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</si>
  <si>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</si>
  <si>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</si>
  <si>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</si>
  <si>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</si>
  <si>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</si>
  <si>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</si>
  <si>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</si>
  <si>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</si>
  <si>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</si>
  <si>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</si>
  <si>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</si>
  <si>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</si>
  <si>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</si>
  <si>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</si>
  <si>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</si>
  <si>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</si>
  <si>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</si>
  <si>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</si>
  <si>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</si>
  <si>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</si>
  <si>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</si>
  <si>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</si>
  <si>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</si>
  <si>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</si>
  <si>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</si>
  <si>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</si>
  <si>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</si>
  <si>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</si>
  <si>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</si>
  <si>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</si>
  <si>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</si>
  <si>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</si>
  <si>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</si>
  <si>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</si>
  <si>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</si>
  <si>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</si>
  <si>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</si>
  <si>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</si>
  <si>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</si>
  <si>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</si>
  <si>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</si>
  <si>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</si>
  <si>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</si>
  <si>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</si>
  <si>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</si>
  <si>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</si>
  <si>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</si>
  <si>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</si>
  <si>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</si>
  <si>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</si>
  <si>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</si>
  <si>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</si>
  <si>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</si>
  <si>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</si>
  <si>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</si>
  <si>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</si>
  <si>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</si>
  <si>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</si>
  <si>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</si>
  <si>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</si>
  <si>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</si>
  <si>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</si>
  <si>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</si>
  <si>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</si>
  <si>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</si>
  <si>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</si>
  <si>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</si>
  <si>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</si>
  <si>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</si>
  <si>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</si>
  <si>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</si>
  <si>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</si>
  <si>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</si>
  <si>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</si>
  <si>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</si>
  <si>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</si>
  <si>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</si>
  <si>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</si>
  <si>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</si>
  <si>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</si>
  <si>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</si>
  <si>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</si>
  <si>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</si>
  <si>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</si>
  <si>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</si>
  <si>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</si>
  <si>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</si>
  <si>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</si>
  <si>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</si>
  <si>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</si>
  <si>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</si>
  <si>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</si>
  <si>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</si>
  <si>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</si>
  <si>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</si>
  <si>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</si>
  <si>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</si>
  <si>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</si>
  <si>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</si>
  <si>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</si>
  <si>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</si>
  <si>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</si>
  <si>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</si>
  <si>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</si>
  <si>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</si>
  <si>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</si>
  <si>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</si>
  <si>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</si>
  <si>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</si>
  <si>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</si>
  <si>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</si>
  <si>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</si>
  <si>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</si>
  <si>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</si>
  <si>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</si>
  <si>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</si>
  <si>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</si>
  <si>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</si>
  <si>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</si>
  <si>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</si>
  <si>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</si>
  <si>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</si>
  <si>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</si>
  <si>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</si>
  <si>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</si>
  <si>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</si>
  <si>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</si>
  <si>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</si>
  <si>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</si>
  <si>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</si>
  <si>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</si>
  <si>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</si>
  <si>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</si>
  <si>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</si>
  <si>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</si>
  <si>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</si>
  <si>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</si>
  <si>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</si>
  <si>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</si>
  <si>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</si>
  <si>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</si>
  <si>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</si>
  <si>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</si>
  <si>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</si>
  <si>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</si>
  <si>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</si>
  <si>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</si>
  <si>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</si>
  <si>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</si>
  <si>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</si>
  <si>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</si>
  <si>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</si>
  <si>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</si>
  <si>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</si>
  <si>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</si>
  <si>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</si>
  <si>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</si>
  <si>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</si>
  <si>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</si>
  <si>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</si>
  <si>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</si>
  <si>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</si>
  <si>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</si>
  <si>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</si>
  <si>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</si>
  <si>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</si>
  <si>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</si>
  <si>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</si>
  <si>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</si>
  <si>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</si>
  <si>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</si>
  <si>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</si>
  <si>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</si>
  <si>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</si>
  <si>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</si>
  <si>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</si>
  <si>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</si>
  <si>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</si>
  <si>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</si>
  <si>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</si>
  <si>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</si>
  <si>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</si>
  <si>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</si>
  <si>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</si>
  <si>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</si>
  <si>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</si>
  <si>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</si>
  <si>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</si>
  <si>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</si>
  <si>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</si>
  <si>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</si>
  <si>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</si>
  <si>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</si>
  <si>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</si>
  <si>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</si>
  <si>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</si>
  <si>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</si>
  <si>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</si>
  <si>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</si>
  <si>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</si>
  <si>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</si>
  <si>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</si>
  <si>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</si>
  <si>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</si>
  <si>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</si>
  <si>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</si>
  <si>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</si>
  <si>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</si>
  <si>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</si>
  <si>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</si>
  <si>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</si>
  <si>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</si>
  <si>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</si>
  <si>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</si>
  <si>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</si>
  <si>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</si>
  <si>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</si>
  <si>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</si>
  <si>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</si>
  <si>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</si>
  <si>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</si>
  <si>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</si>
  <si>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</si>
  <si>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</si>
  <si>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</si>
  <si>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</si>
  <si>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</si>
  <si>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</si>
  <si>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</si>
  <si>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</si>
  <si>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</si>
  <si>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</si>
  <si>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</si>
  <si>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</si>
  <si>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</si>
  <si>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</si>
  <si>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</si>
  <si>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</si>
  <si>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</si>
  <si>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</si>
  <si>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</si>
  <si>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</si>
  <si>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</si>
  <si>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</si>
  <si>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</si>
  <si>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</si>
  <si>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</si>
  <si>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</si>
  <si>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</si>
  <si>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</si>
  <si>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</si>
  <si>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</si>
  <si>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</si>
  <si>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</si>
  <si>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</si>
  <si>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</si>
  <si>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</si>
  <si>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</si>
  <si>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</si>
  <si>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</si>
  <si>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</si>
  <si>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</si>
  <si>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</si>
  <si>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</si>
  <si>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</si>
  <si>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</si>
  <si>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</si>
  <si>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</si>
  <si>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</si>
  <si>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</si>
  <si>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</si>
  <si>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</si>
  <si>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</si>
  <si>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</si>
  <si>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</si>
  <si>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</si>
  <si>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</si>
  <si>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</si>
  <si>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</si>
  <si>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</si>
  <si>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</si>
  <si>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</si>
  <si>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</si>
  <si>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</si>
  <si>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</si>
  <si>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</si>
  <si>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</si>
  <si>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</si>
  <si>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</si>
  <si>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</si>
  <si>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</si>
  <si>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</si>
  <si>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</si>
  <si>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</si>
  <si>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</si>
  <si>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</si>
  <si>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</si>
  <si>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</si>
  <si>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</si>
  <si>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</si>
  <si>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</si>
  <si>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</si>
  <si>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</si>
  <si>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</si>
  <si>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</si>
  <si>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</si>
  <si>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</si>
  <si>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</si>
  <si>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</si>
  <si>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</si>
  <si>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</si>
  <si>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</si>
  <si>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</si>
  <si>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</si>
  <si>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</si>
  <si>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</si>
  <si>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</si>
  <si>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</si>
  <si>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</si>
  <si>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</si>
  <si>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</si>
  <si>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</si>
  <si>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</si>
  <si>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</si>
  <si>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</si>
  <si>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</si>
  <si>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</si>
  <si>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</si>
  <si>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</si>
  <si>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</si>
  <si>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</si>
  <si>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</si>
  <si>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</si>
  <si>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</si>
  <si>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</si>
  <si>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</si>
  <si>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</si>
  <si>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</si>
  <si>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</si>
  <si>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</si>
  <si>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</si>
  <si>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</si>
  <si>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</si>
  <si>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</si>
  <si>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</si>
  <si>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</si>
  <si>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</si>
  <si>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</si>
  <si>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</si>
  <si>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</si>
  <si>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</si>
  <si>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</si>
  <si>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</si>
  <si>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</si>
  <si>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</si>
  <si>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</si>
  <si>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</si>
  <si>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</si>
  <si>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</si>
  <si>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</si>
  <si>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</si>
  <si>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</si>
  <si>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</si>
  <si>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</si>
  <si>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</si>
  <si>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</si>
  <si>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</si>
  <si>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</si>
  <si>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</si>
  <si>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</si>
  <si>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</si>
  <si>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</si>
  <si>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</si>
  <si>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</si>
  <si>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</si>
  <si>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</si>
  <si>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</si>
  <si>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</si>
  <si>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</si>
  <si>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</si>
  <si>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</si>
  <si>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</si>
  <si>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</si>
  <si>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</si>
  <si>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</si>
  <si>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</si>
  <si>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</si>
  <si>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</si>
  <si>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</si>
  <si>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</si>
  <si>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</si>
  <si>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</si>
  <si>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</si>
  <si>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</si>
  <si>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</si>
  <si>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</si>
  <si>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</si>
  <si>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</si>
  <si>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</si>
  <si>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</si>
  <si>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</si>
  <si>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</si>
  <si>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</si>
  <si>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</si>
  <si>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</si>
  <si>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</si>
  <si>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</si>
  <si>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</si>
  <si>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</si>
  <si>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</si>
  <si>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</si>
  <si>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</si>
  <si>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</si>
  <si>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</si>
  <si>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</si>
  <si>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</si>
  <si>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</si>
  <si>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</si>
  <si>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</si>
  <si>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</si>
  <si>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</si>
  <si>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</si>
  <si>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</si>
  <si>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</si>
  <si>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</si>
  <si>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</si>
  <si>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</si>
  <si>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</si>
  <si>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</si>
  <si>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</si>
  <si>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</si>
  <si>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</si>
  <si>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</si>
  <si>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</si>
  <si>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</si>
  <si>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</si>
  <si>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</si>
  <si>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</si>
  <si>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</si>
  <si>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</si>
  <si>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</si>
  <si>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</si>
  <si>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</si>
  <si>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</si>
  <si>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</si>
  <si>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</si>
  <si>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</si>
  <si>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</si>
  <si>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</si>
  <si>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</si>
  <si>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</si>
  <si>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</si>
  <si>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</si>
  <si>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</si>
  <si>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</si>
  <si>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</si>
  <si>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</si>
  <si>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</si>
  <si>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</si>
  <si>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</si>
  <si>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</si>
  <si>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</si>
  <si>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</si>
  <si>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</si>
  <si>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</si>
  <si>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</si>
  <si>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</si>
  <si>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</si>
  <si>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</si>
  <si>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</si>
  <si>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</si>
  <si>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</si>
  <si>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</si>
  <si>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</si>
  <si>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</si>
  <si>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</si>
  <si>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</si>
  <si>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</si>
  <si>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</si>
  <si>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</si>
  <si>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</si>
  <si>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</si>
  <si>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</si>
  <si>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</si>
  <si>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</si>
  <si>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</si>
  <si>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</si>
  <si>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</si>
  <si>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</si>
  <si>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</si>
  <si>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</si>
  <si>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</si>
  <si>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</si>
  <si>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</si>
  <si>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</si>
  <si>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</si>
  <si>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</si>
  <si>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</si>
  <si>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</si>
  <si>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</si>
  <si>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</si>
  <si>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</si>
  <si>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</si>
  <si>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</si>
  <si>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</si>
  <si>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</si>
  <si>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</si>
  <si>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</si>
  <si>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</si>
  <si>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</si>
  <si>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</si>
  <si>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</si>
  <si>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</si>
  <si>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</si>
  <si>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</si>
  <si>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</si>
  <si>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</si>
  <si>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</si>
  <si>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</si>
  <si>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</si>
  <si>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</si>
  <si>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</si>
  <si>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</si>
  <si>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</si>
  <si>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</si>
  <si>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</si>
  <si>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</si>
  <si>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</si>
  <si>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</si>
  <si>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</si>
  <si>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</si>
  <si>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</si>
  <si>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</si>
  <si>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</si>
  <si>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</si>
  <si>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</si>
  <si>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</si>
  <si>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</si>
  <si>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</si>
  <si>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</si>
  <si>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</si>
  <si>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</si>
  <si>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</si>
  <si>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</si>
  <si>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</si>
  <si>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</si>
  <si>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</si>
  <si>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</si>
  <si>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</si>
  <si>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</si>
  <si>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</si>
  <si>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</si>
  <si>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</si>
  <si>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</si>
  <si>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</si>
  <si>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</si>
  <si>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</si>
  <si>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</si>
  <si>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</si>
  <si>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</si>
  <si>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</si>
  <si>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</si>
  <si>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</si>
  <si>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</si>
  <si>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</si>
  <si>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</si>
  <si>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</si>
  <si>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</si>
  <si>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</si>
  <si>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</si>
  <si>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</si>
  <si>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</si>
  <si>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</si>
  <si>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</si>
  <si>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</si>
  <si>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</si>
  <si>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</si>
  <si>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</si>
  <si>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</si>
  <si>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</si>
  <si>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</si>
  <si>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</si>
  <si>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</si>
  <si>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</si>
  <si>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</si>
  <si>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</si>
  <si>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</si>
  <si>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</si>
  <si>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</si>
  <si>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</si>
  <si>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</si>
  <si>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</si>
  <si>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</si>
  <si>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</si>
  <si>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</si>
  <si>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</si>
  <si>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</si>
  <si>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</si>
  <si>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</si>
  <si>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</si>
  <si>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</si>
  <si>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</si>
  <si>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</si>
  <si>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</si>
  <si>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</si>
  <si>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</si>
  <si>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</si>
  <si>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</si>
  <si>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</si>
  <si>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</si>
  <si>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</si>
  <si>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</si>
  <si>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</si>
  <si>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</si>
  <si>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</si>
  <si>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</si>
  <si>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</si>
  <si>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</si>
  <si>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</si>
  <si>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</si>
  <si>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</si>
  <si>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</si>
  <si>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</si>
  <si>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</si>
  <si>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</si>
  <si>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</si>
  <si>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</si>
  <si>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</si>
  <si>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</si>
  <si>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</si>
  <si>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</si>
  <si>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</si>
  <si>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</si>
  <si>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</si>
  <si>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</si>
  <si>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</si>
  <si>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</si>
  <si>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</si>
  <si>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</si>
  <si>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</si>
  <si>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</si>
  <si>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</si>
  <si>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</si>
  <si>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</si>
  <si>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</si>
  <si>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</si>
  <si>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</si>
  <si>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</si>
  <si>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</si>
  <si>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</si>
  <si>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</si>
  <si>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</si>
  <si>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</si>
  <si>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</si>
  <si>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</si>
  <si>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</si>
  <si>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</si>
  <si>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</si>
  <si>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</si>
  <si>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</si>
  <si>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</si>
  <si>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</si>
  <si>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</si>
  <si>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</si>
  <si>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</si>
  <si>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</si>
  <si>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</si>
  <si>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</si>
  <si>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</si>
  <si>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</si>
  <si>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</si>
  <si>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</si>
  <si>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</si>
  <si>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</si>
  <si>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</si>
  <si>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</si>
  <si>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</si>
  <si>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</si>
  <si>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</si>
  <si>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</si>
  <si>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</si>
  <si>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</si>
  <si>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</si>
  <si>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</si>
  <si>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</si>
  <si>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</si>
  <si>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</si>
  <si>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</si>
  <si>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</si>
  <si>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</si>
  <si>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</si>
  <si>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</si>
  <si>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</si>
  <si>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</si>
  <si>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</si>
  <si>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</si>
  <si>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</si>
  <si>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</si>
  <si>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</si>
  <si>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</si>
  <si>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</si>
  <si>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</si>
  <si>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</si>
  <si>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</si>
  <si>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</si>
  <si>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</si>
  <si>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</si>
  <si>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</si>
  <si>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</si>
  <si>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</si>
  <si>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</si>
  <si>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</si>
  <si>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</si>
  <si>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</si>
  <si>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</si>
  <si>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</si>
  <si>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</si>
  <si>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</si>
  <si>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</si>
  <si>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</si>
  <si>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</si>
  <si>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</si>
  <si>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</si>
  <si>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</si>
  <si>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</si>
  <si>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</si>
  <si>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</si>
  <si>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</si>
  <si>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</si>
  <si>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</si>
  <si>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</si>
  <si>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</si>
  <si>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</si>
  <si>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</si>
  <si>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</si>
  <si>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</si>
  <si>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</si>
  <si>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</si>
  <si>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</si>
  <si>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</si>
  <si>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</si>
  <si>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</si>
  <si>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</si>
  <si>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</si>
  <si>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</si>
  <si>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</si>
  <si>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</si>
  <si>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</si>
  <si>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</si>
  <si>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</si>
  <si>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</si>
  <si>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</si>
  <si>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</si>
  <si>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</si>
  <si>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</si>
  <si>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</si>
  <si>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</si>
  <si>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</si>
  <si>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</si>
  <si>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</si>
  <si>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</si>
  <si>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</si>
  <si>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</si>
  <si>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</si>
  <si>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</si>
  <si>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</si>
  <si>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</si>
  <si>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</si>
  <si>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</si>
  <si>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</si>
  <si>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</si>
  <si>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</si>
  <si>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</si>
  <si>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</si>
  <si>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</si>
  <si>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</si>
  <si>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</si>
  <si>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</si>
  <si>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</si>
  <si>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</si>
  <si>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</si>
  <si>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</si>
  <si>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</si>
  <si>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</si>
  <si>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</si>
  <si>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</si>
  <si>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</si>
  <si>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</si>
  <si>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</si>
  <si>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</si>
  <si>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</si>
  <si>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</si>
  <si>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</si>
  <si>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</si>
  <si>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</si>
  <si>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</si>
  <si>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</si>
  <si>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</si>
  <si>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</si>
  <si>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</si>
  <si>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</si>
  <si>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</si>
  <si>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</si>
  <si>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</si>
  <si>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</si>
  <si>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</si>
  <si>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</si>
  <si>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</si>
  <si>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</si>
  <si>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</si>
  <si>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</si>
  <si>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</si>
  <si>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</si>
  <si>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</si>
  <si>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</si>
  <si>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</si>
  <si>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</si>
  <si>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</si>
  <si>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</si>
  <si>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</si>
  <si>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</si>
  <si>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</si>
  <si>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</si>
  <si>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</si>
  <si>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</si>
  <si>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</si>
  <si>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</si>
  <si>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</si>
  <si>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</si>
  <si>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</si>
  <si>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</si>
  <si>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</si>
  <si>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</si>
  <si>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</si>
  <si>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</si>
  <si>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</si>
  <si>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</si>
  <si>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</si>
  <si>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</si>
  <si>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</si>
  <si>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</si>
  <si>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</si>
  <si>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</si>
  <si>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</si>
  <si>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</si>
  <si>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</si>
  <si>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</si>
  <si>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</si>
  <si>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</si>
  <si>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</si>
  <si>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</si>
  <si>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</si>
  <si>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</si>
  <si>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</si>
  <si>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</si>
  <si>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</si>
  <si>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</si>
  <si>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</si>
  <si>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</si>
  <si>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</si>
  <si>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</si>
  <si>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</si>
  <si>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</si>
  <si>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</si>
  <si>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</si>
  <si>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</si>
  <si>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</si>
  <si>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</si>
  <si>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</si>
  <si>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</si>
  <si>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</si>
  <si>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</si>
  <si>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</si>
  <si>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</si>
  <si>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</si>
  <si>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</si>
  <si>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</si>
  <si>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</si>
  <si>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</si>
  <si>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</si>
  <si>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</si>
  <si>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</si>
  <si>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</si>
  <si>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</si>
  <si>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</si>
  <si>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</si>
  <si>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</si>
  <si>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</si>
  <si>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</si>
  <si>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</si>
  <si>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</si>
  <si>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</si>
  <si>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</si>
  <si>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</si>
  <si>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</si>
  <si>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</si>
  <si>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</si>
  <si>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</si>
  <si>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</si>
  <si>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</si>
  <si>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</si>
  <si>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</si>
  <si>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</si>
  <si>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</si>
  <si>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</si>
  <si>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</si>
  <si>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</si>
  <si>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</si>
  <si>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</si>
  <si>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</si>
  <si>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</si>
  <si>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</si>
  <si>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</si>
  <si>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</si>
  <si>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</si>
  <si>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</si>
  <si>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</si>
  <si>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</si>
  <si>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</si>
  <si>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</si>
  <si>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</si>
  <si>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</si>
  <si>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</si>
  <si>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</si>
  <si>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</si>
  <si>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</si>
  <si>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</si>
  <si>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</si>
  <si>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</si>
  <si>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</si>
  <si>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</si>
  <si>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</si>
  <si>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</si>
  <si>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</si>
  <si>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</si>
  <si>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</si>
  <si>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</si>
  <si>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</si>
  <si>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</si>
  <si>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</si>
  <si>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</si>
  <si>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</si>
  <si>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</si>
  <si>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</si>
  <si>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</si>
  <si>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</si>
  <si>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</si>
  <si>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</si>
  <si>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</si>
  <si>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</si>
  <si>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</si>
  <si>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</si>
  <si>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</si>
  <si>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</si>
  <si>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</si>
  <si>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</si>
  <si>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</si>
  <si>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</si>
  <si>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</si>
  <si>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</si>
  <si>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</si>
  <si>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</si>
  <si>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</si>
  <si>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</si>
  <si>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</si>
  <si>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</si>
  <si>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</si>
  <si>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</si>
  <si>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</si>
  <si>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</si>
  <si>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</si>
  <si>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</si>
  <si>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</si>
  <si>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</si>
  <si>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</si>
  <si>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</si>
  <si>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</si>
  <si>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</si>
  <si>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</si>
  <si>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</si>
  <si>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</si>
  <si>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</si>
  <si>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</si>
  <si>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</si>
  <si>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</si>
  <si>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</si>
  <si>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</si>
  <si>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</si>
  <si>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</si>
  <si>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</si>
  <si>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</si>
  <si>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</si>
  <si>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</si>
  <si>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</si>
  <si>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</si>
  <si>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</si>
  <si>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</si>
  <si>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</si>
  <si>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</si>
  <si>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</si>
  <si>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</si>
  <si>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</si>
  <si>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</si>
  <si>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</si>
  <si>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</si>
  <si>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</si>
  <si>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</si>
  <si>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</si>
  <si>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</si>
  <si>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</si>
  <si>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</si>
  <si>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</si>
  <si>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</si>
  <si>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</si>
  <si>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</si>
  <si>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</si>
  <si>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</si>
  <si>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</si>
  <si>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</si>
  <si>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</si>
  <si>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</si>
  <si>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</si>
  <si>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</si>
  <si>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</si>
  <si>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</si>
  <si>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</si>
  <si>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</si>
  <si>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</si>
  <si>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</si>
  <si>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</si>
  <si>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</si>
  <si>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</si>
  <si>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</si>
  <si>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</si>
  <si>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</si>
  <si>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</si>
  <si>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</si>
  <si>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</si>
  <si>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</si>
  <si>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</si>
  <si>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</si>
  <si>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</si>
  <si>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</si>
  <si>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</si>
  <si>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</si>
  <si>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</si>
  <si>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</si>
  <si>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</si>
  <si>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</si>
  <si>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</si>
  <si>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</si>
  <si>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</si>
  <si>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</si>
  <si>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</si>
  <si>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</si>
  <si>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</si>
  <si>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</si>
  <si>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</si>
  <si>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</si>
  <si>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</si>
  <si>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</si>
  <si>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</si>
  <si>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</si>
  <si>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</si>
  <si>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</si>
  <si>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</si>
  <si>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</si>
  <si>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</si>
  <si>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</si>
  <si>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</si>
  <si>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</si>
  <si>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</si>
  <si>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</si>
  <si>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</si>
  <si>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</si>
  <si>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</si>
  <si>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</si>
  <si>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</si>
  <si>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</si>
  <si>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</si>
  <si>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</si>
  <si>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</si>
  <si>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</si>
  <si>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</si>
  <si>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</si>
  <si>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</si>
  <si>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</si>
  <si>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</si>
  <si>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</si>
  <si>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</si>
  <si>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</si>
  <si>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</si>
  <si>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</si>
  <si>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</si>
  <si>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</si>
  <si>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</si>
  <si>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</si>
  <si>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</si>
  <si>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</si>
  <si>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</si>
  <si>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</si>
  <si>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</si>
  <si>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</si>
  <si>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</si>
  <si>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</si>
  <si>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</si>
  <si>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</si>
  <si>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</si>
  <si>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</si>
  <si>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</si>
  <si>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</si>
  <si>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</si>
  <si>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</si>
  <si>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</si>
  <si>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</si>
  <si>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</si>
  <si>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</si>
  <si>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</si>
  <si>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</si>
  <si>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</si>
  <si>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</si>
  <si>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</si>
  <si>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</si>
  <si>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</si>
  <si>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</si>
  <si>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</si>
  <si>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</si>
  <si>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</si>
  <si>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</si>
  <si>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</si>
  <si>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</si>
  <si>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</si>
  <si>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</si>
  <si>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</si>
  <si>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</si>
  <si>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</si>
  <si>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</si>
  <si>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</si>
  <si>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</si>
  <si>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</si>
  <si>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</si>
  <si>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</si>
  <si>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</si>
  <si>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</si>
  <si>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</si>
  <si>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</si>
  <si>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</si>
  <si>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</si>
  <si>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</si>
  <si>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</si>
  <si>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</si>
  <si>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</si>
  <si>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</si>
  <si>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</si>
  <si>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</si>
  <si>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</si>
  <si>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</si>
  <si>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</si>
  <si>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</si>
  <si>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</si>
  <si>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</si>
  <si>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</si>
  <si>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</si>
  <si>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</si>
  <si>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</si>
  <si>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</si>
  <si>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</si>
  <si>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</si>
  <si>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</si>
  <si>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</si>
  <si>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</si>
  <si>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</si>
  <si>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</si>
  <si>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</si>
  <si>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</si>
  <si>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</si>
  <si>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</si>
  <si>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</si>
  <si>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</si>
  <si>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</si>
  <si>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</si>
  <si>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</si>
  <si>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</si>
  <si>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</si>
  <si>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</si>
  <si>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</si>
  <si>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</si>
  <si>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</si>
  <si>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</si>
  <si>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</si>
  <si>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</si>
  <si>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</si>
  <si>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</si>
  <si>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</si>
  <si>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</si>
  <si>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</si>
  <si>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</si>
  <si>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</si>
  <si>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</si>
  <si>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</si>
  <si>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</si>
  <si>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</si>
  <si>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</si>
  <si>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</si>
  <si>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</si>
  <si>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</si>
  <si>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</si>
  <si>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</si>
  <si>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</si>
  <si>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</si>
  <si>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</si>
  <si>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</si>
  <si>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</si>
  <si>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</si>
  <si>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</si>
  <si>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</si>
  <si>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</si>
  <si>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</si>
  <si>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</si>
  <si>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</si>
  <si>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</si>
  <si>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</si>
  <si>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</si>
  <si>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</si>
  <si>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</si>
  <si>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</si>
  <si>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</si>
  <si>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</si>
  <si>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</si>
  <si>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</si>
  <si>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</si>
  <si>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</si>
  <si>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</si>
  <si>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</si>
  <si>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</si>
  <si>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</si>
  <si>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</si>
  <si>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</si>
  <si>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</si>
  <si>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</si>
  <si>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</si>
  <si>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</si>
  <si>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</si>
  <si>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</si>
  <si>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</si>
  <si>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</si>
  <si>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</si>
  <si>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</si>
  <si>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</si>
  <si>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</si>
  <si>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</si>
  <si>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</si>
  <si>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</si>
  <si>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</si>
  <si>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</si>
  <si>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</si>
  <si>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</si>
  <si>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</si>
  <si>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</si>
  <si>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</si>
  <si>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</si>
  <si>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</si>
  <si>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</si>
  <si>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</si>
  <si>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</si>
  <si>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</si>
  <si>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</si>
  <si>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</si>
  <si>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</si>
  <si>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</si>
  <si>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</si>
  <si>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</si>
  <si>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</si>
  <si>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</si>
  <si>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</si>
  <si>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</si>
  <si>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</si>
  <si>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</si>
  <si>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</si>
  <si>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</si>
  <si>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</si>
  <si>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</si>
  <si>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</si>
  <si>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</si>
  <si>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</si>
  <si>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</si>
  <si>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</si>
  <si>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</si>
  <si>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</si>
  <si>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</si>
  <si>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</si>
  <si>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</si>
  <si>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</si>
  <si>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</si>
  <si>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</si>
  <si>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</si>
  <si>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</si>
  <si>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</si>
  <si>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</si>
  <si>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</si>
  <si>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</si>
  <si>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</si>
  <si>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</si>
  <si>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</si>
  <si>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</si>
  <si>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</si>
  <si>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</si>
  <si>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</si>
  <si>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</si>
  <si>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</si>
  <si>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</si>
  <si>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</si>
  <si>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</si>
  <si>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</si>
  <si>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</si>
  <si>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</si>
  <si>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</si>
  <si>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</si>
  <si>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</si>
  <si>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</si>
  <si>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</si>
  <si>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</si>
  <si>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</si>
  <si>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</si>
  <si>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</si>
  <si>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</si>
  <si>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</si>
  <si>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</si>
  <si>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</si>
  <si>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</si>
  <si>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</si>
  <si>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</si>
  <si>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</si>
  <si>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</si>
  <si>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</si>
  <si>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</si>
  <si>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</si>
  <si>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</si>
  <si>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</si>
  <si>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</si>
  <si>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</si>
  <si>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</si>
  <si>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</si>
  <si>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</si>
  <si>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</si>
  <si>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</si>
  <si>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</si>
  <si>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</si>
  <si>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</si>
  <si>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</si>
  <si>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</si>
  <si>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</si>
  <si>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</si>
  <si>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</si>
  <si>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</si>
  <si>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</si>
  <si>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</si>
  <si>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</si>
  <si>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</si>
  <si>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</si>
  <si>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</si>
  <si>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</si>
  <si>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</si>
  <si>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</si>
  <si>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</si>
  <si>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</si>
  <si>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</si>
  <si>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</si>
  <si>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</si>
  <si>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</si>
  <si>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</si>
  <si>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</si>
  <si>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</si>
  <si>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</si>
  <si>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</si>
  <si>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</si>
  <si>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</si>
  <si>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</si>
  <si>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</si>
  <si>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</si>
  <si>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</si>
  <si>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</si>
  <si>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</si>
  <si>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</si>
  <si>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</si>
  <si>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</si>
  <si>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</si>
  <si>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</si>
  <si>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</si>
  <si>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</si>
  <si>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</si>
  <si>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</si>
  <si>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</si>
  <si>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</si>
  <si>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</si>
  <si>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</si>
  <si>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</si>
  <si>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</si>
  <si>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</si>
  <si>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</si>
  <si>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</si>
  <si>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</si>
  <si>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</si>
  <si>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</si>
  <si>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</si>
  <si>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</si>
  <si>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</si>
  <si>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</si>
  <si>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</si>
  <si>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</si>
  <si>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</si>
  <si>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</si>
  <si>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</si>
  <si>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</si>
  <si>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</si>
  <si>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</si>
  <si>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</si>
  <si>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</si>
  <si>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</si>
  <si>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</si>
  <si>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</si>
  <si>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</si>
  <si>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</si>
  <si>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</si>
  <si>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</si>
  <si>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</si>
  <si>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</si>
  <si>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</si>
  <si>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</si>
  <si>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</si>
  <si>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</si>
  <si>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</si>
  <si>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</si>
  <si>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</si>
  <si>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</si>
  <si>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</si>
  <si>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</si>
  <si>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</si>
  <si>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</si>
  <si>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</si>
  <si>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</si>
  <si>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</si>
  <si>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</si>
  <si>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</si>
  <si>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</si>
  <si>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</si>
  <si>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</si>
  <si>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</si>
  <si>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</si>
  <si>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</si>
  <si>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</si>
  <si>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</si>
  <si>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</si>
  <si>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</si>
  <si>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</si>
  <si>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</si>
  <si>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</si>
  <si>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</si>
  <si>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</si>
  <si>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</si>
  <si>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</si>
  <si>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</si>
  <si>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</si>
  <si>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</si>
  <si>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</si>
  <si>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</si>
  <si>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</si>
  <si>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</si>
  <si>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</si>
  <si>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</si>
  <si>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</si>
  <si>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</si>
  <si>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</si>
  <si>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</si>
  <si>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</si>
  <si>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</si>
  <si>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</si>
  <si>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</si>
  <si>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</si>
  <si>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</si>
  <si>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</si>
  <si>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</si>
  <si>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</si>
  <si>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</si>
  <si>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</si>
  <si>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</si>
  <si>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</si>
  <si>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</si>
  <si>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</si>
  <si>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</si>
  <si>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</si>
  <si>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</si>
  <si>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</si>
  <si>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</si>
  <si>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</si>
  <si>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</si>
  <si>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</si>
  <si>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</si>
  <si>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</si>
  <si>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</si>
  <si>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</si>
  <si>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</si>
  <si>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</si>
  <si>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</si>
  <si>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</si>
  <si>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</si>
  <si>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</si>
  <si>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</si>
  <si>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</si>
  <si>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</si>
  <si>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</si>
  <si>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</si>
  <si>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</si>
  <si>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</si>
  <si>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</si>
  <si>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</si>
  <si>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</si>
  <si>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</si>
  <si>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</si>
  <si>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</si>
  <si>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</si>
  <si>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</si>
  <si>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</si>
  <si>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</si>
  <si>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</si>
  <si>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</si>
  <si>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</si>
  <si>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</si>
  <si>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</si>
  <si>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</si>
  <si>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</si>
  <si>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</si>
  <si>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</si>
  <si>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</si>
  <si>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</si>
  <si>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</si>
  <si>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</si>
  <si>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</si>
  <si>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</si>
  <si>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</si>
  <si>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</si>
  <si>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</si>
  <si>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</si>
  <si>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</si>
  <si>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</si>
  <si>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</si>
  <si>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</si>
  <si>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</si>
  <si>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</si>
  <si>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</si>
  <si>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</si>
  <si>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</si>
  <si>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</si>
  <si>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</si>
  <si>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</si>
  <si>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</si>
  <si>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</si>
  <si>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</si>
  <si>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</si>
  <si>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</si>
  <si>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</si>
  <si>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</si>
  <si>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</si>
  <si>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</si>
  <si>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</si>
  <si>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</si>
  <si>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</si>
  <si>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</si>
  <si>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</si>
  <si>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</si>
  <si>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</si>
  <si>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</si>
  <si>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</si>
  <si>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</si>
  <si>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</si>
  <si>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</si>
  <si>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</si>
  <si>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</si>
  <si>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</si>
  <si>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</si>
  <si>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</si>
  <si>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</si>
  <si>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</si>
  <si>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</si>
  <si>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</si>
  <si>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</si>
  <si>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</si>
  <si>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</si>
  <si>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</si>
  <si>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</si>
  <si>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</si>
  <si>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</si>
  <si>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</si>
  <si>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</si>
  <si>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</si>
  <si>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</si>
  <si>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</si>
  <si>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</si>
  <si>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</si>
  <si>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</si>
  <si>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</si>
  <si>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</si>
  <si>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</si>
  <si>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</si>
  <si>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</si>
  <si>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</si>
  <si>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</si>
  <si>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</si>
  <si>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</si>
  <si>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</si>
  <si>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</si>
  <si>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</si>
  <si>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</si>
  <si>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</si>
  <si>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</si>
  <si>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</si>
  <si>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</si>
  <si>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</si>
  <si>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</si>
  <si>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</si>
  <si>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</si>
  <si>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</si>
  <si>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</si>
  <si>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</si>
  <si>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</si>
  <si>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</si>
  <si>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</si>
  <si>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</si>
  <si>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</si>
  <si>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</si>
  <si>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</si>
  <si>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</si>
  <si>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</si>
  <si>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</si>
  <si>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</si>
  <si>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</si>
  <si>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</si>
  <si>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</si>
  <si>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</si>
  <si>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</si>
  <si>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</si>
  <si>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</si>
  <si>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</si>
  <si>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</si>
  <si>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</si>
  <si>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</si>
  <si>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</si>
  <si>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</si>
  <si>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</si>
  <si>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</si>
  <si>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</si>
  <si>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</si>
  <si>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</si>
  <si>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</si>
  <si>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</si>
  <si>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</si>
  <si>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</si>
  <si>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</si>
  <si>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</si>
  <si>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</si>
  <si>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</si>
  <si>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</si>
  <si>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</si>
  <si>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</si>
  <si>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</si>
  <si>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</si>
  <si>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</si>
  <si>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</si>
  <si>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</si>
  <si>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</si>
  <si>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</si>
  <si>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</si>
  <si>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</si>
  <si>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</si>
  <si>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</si>
  <si>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</si>
  <si>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</si>
  <si>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</si>
  <si>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</si>
  <si>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</si>
  <si>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</si>
  <si>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</si>
  <si>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</si>
  <si>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</si>
  <si>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</si>
  <si>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</si>
  <si>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</si>
  <si>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</si>
  <si>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</si>
  <si>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</si>
  <si>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</si>
  <si>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</si>
  <si>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</si>
  <si>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</si>
  <si>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</si>
  <si>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</si>
  <si>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</si>
  <si>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</si>
  <si>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</si>
  <si>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</si>
  <si>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</si>
  <si>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</si>
  <si>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</si>
  <si>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</si>
  <si>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</si>
  <si>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</si>
  <si>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</si>
  <si>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</si>
  <si>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</si>
  <si>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</si>
  <si>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</si>
  <si>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</si>
  <si>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</si>
  <si>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</si>
  <si>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</si>
  <si>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</si>
  <si>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</si>
  <si>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</si>
  <si>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</si>
  <si>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</si>
  <si>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</si>
  <si>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</si>
  <si>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</si>
  <si>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</si>
  <si>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</si>
  <si>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</si>
  <si>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</si>
  <si>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</si>
  <si>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</si>
  <si>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</si>
  <si>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</si>
  <si>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</si>
  <si>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</si>
  <si>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</si>
  <si>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</si>
  <si>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</si>
  <si>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</si>
  <si>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</si>
  <si>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</si>
  <si>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</si>
  <si>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</si>
  <si>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</si>
  <si>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</si>
  <si>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</si>
  <si>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</si>
  <si>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</si>
  <si>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</si>
  <si>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</si>
  <si>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</si>
  <si>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</si>
  <si>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</si>
  <si>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</si>
  <si>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</si>
  <si>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</si>
  <si>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</si>
  <si>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</si>
  <si>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</si>
  <si>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</si>
  <si>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</si>
  <si>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</si>
  <si>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</si>
  <si>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</si>
  <si>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</si>
  <si>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</si>
  <si>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</si>
  <si>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</si>
  <si>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</si>
  <si>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</si>
  <si>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</si>
  <si>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</si>
  <si>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</si>
  <si>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</si>
  <si>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</si>
  <si>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</si>
  <si>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</si>
  <si>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</si>
  <si>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</si>
  <si>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</si>
  <si>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</si>
  <si>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</si>
  <si>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</si>
  <si>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</si>
  <si>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</si>
  <si>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</si>
  <si>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</si>
  <si>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</si>
  <si>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</si>
  <si>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</si>
  <si>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</si>
  <si>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</si>
  <si>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</si>
  <si>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</si>
  <si>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</si>
  <si>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</si>
  <si>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</si>
  <si>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</si>
  <si>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</si>
  <si>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</si>
  <si>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</si>
  <si>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</si>
  <si>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</si>
  <si>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</si>
  <si>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</si>
  <si>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</si>
  <si>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</si>
  <si>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</si>
  <si>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</si>
  <si>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</si>
  <si>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</si>
  <si>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</si>
  <si>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</si>
  <si>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</si>
  <si>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</si>
  <si>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</si>
  <si>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</si>
  <si>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</si>
  <si>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</si>
  <si>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</si>
  <si>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</si>
  <si>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</si>
  <si>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</si>
  <si>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</si>
  <si>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</si>
  <si>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</si>
  <si>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</si>
  <si>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</si>
  <si>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</si>
  <si>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</si>
  <si>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</si>
  <si>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</si>
  <si>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</si>
  <si>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</si>
  <si>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</si>
  <si>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</si>
  <si>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</si>
  <si>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</si>
  <si>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</si>
  <si>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</si>
  <si>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</si>
  <si>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</si>
  <si>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</si>
  <si>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</si>
  <si>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</si>
  <si>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</si>
  <si>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</si>
  <si>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</si>
  <si>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</si>
  <si>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</si>
  <si>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</si>
  <si>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</si>
  <si>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</si>
  <si>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</si>
  <si>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</si>
  <si>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</si>
  <si>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</si>
  <si>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</si>
  <si>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</si>
  <si>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</si>
  <si>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</si>
  <si>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</si>
  <si>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</si>
  <si>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</si>
  <si>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</si>
  <si>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</si>
  <si>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</si>
  <si>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</si>
  <si>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</si>
  <si>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</si>
  <si>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</si>
  <si>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</si>
  <si>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</si>
  <si>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</si>
  <si>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</si>
  <si>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</si>
  <si>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</si>
  <si>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</si>
  <si>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</si>
  <si>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</si>
  <si>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</si>
  <si>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</si>
  <si>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</si>
  <si>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</si>
  <si>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</si>
  <si>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</si>
  <si>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</si>
  <si>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</si>
  <si>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</si>
  <si>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</si>
  <si>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</si>
  <si>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</si>
  <si>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</si>
  <si>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</si>
  <si>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</si>
  <si>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</si>
  <si>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</si>
  <si>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</si>
  <si>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</si>
  <si>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</si>
  <si>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</si>
  <si>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</si>
  <si>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</si>
  <si>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</si>
  <si>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</si>
  <si>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</si>
  <si>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</si>
  <si>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</si>
  <si>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</si>
  <si>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</si>
  <si>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</si>
  <si>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</si>
  <si>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</si>
  <si>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</si>
  <si>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</si>
  <si>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</si>
  <si>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</si>
  <si>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</si>
  <si>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</si>
  <si>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</si>
  <si>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</si>
  <si>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</si>
  <si>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</si>
  <si>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</si>
  <si>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</si>
  <si>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</si>
  <si>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</si>
  <si>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</si>
  <si>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</si>
  <si>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</si>
  <si>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</si>
  <si>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</si>
  <si>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</si>
  <si>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</si>
  <si>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</si>
  <si>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</si>
  <si>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</si>
  <si>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</si>
  <si>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</si>
  <si>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</si>
  <si>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</si>
  <si>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</si>
  <si>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</si>
  <si>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</si>
  <si>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</si>
  <si>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</si>
  <si>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</si>
  <si>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</si>
  <si>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</si>
  <si>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</si>
  <si>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</si>
  <si>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</si>
  <si>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</si>
  <si>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</si>
  <si>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</si>
  <si>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</si>
  <si>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</si>
  <si>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</si>
  <si>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</si>
  <si>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</si>
  <si>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</si>
  <si>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</si>
  <si>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</si>
  <si>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</si>
  <si>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</si>
  <si>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</si>
  <si>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</si>
  <si>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</si>
  <si>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</si>
  <si>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</si>
  <si>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</si>
  <si>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</si>
  <si>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</si>
  <si>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</si>
  <si>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</si>
  <si>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</si>
  <si>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</si>
  <si>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</si>
  <si>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</si>
  <si>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</si>
  <si>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</si>
  <si>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</si>
  <si>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</si>
  <si>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</si>
  <si>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</si>
  <si>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</si>
  <si>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</si>
  <si>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</si>
  <si>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</si>
  <si>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</si>
  <si>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</si>
  <si>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</si>
  <si>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</si>
  <si>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</si>
  <si>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</si>
  <si>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</si>
  <si>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</si>
  <si>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</si>
  <si>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</si>
  <si>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</si>
  <si>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</si>
  <si>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</si>
  <si>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</si>
  <si>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</si>
  <si>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</si>
  <si>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</si>
  <si>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</si>
  <si>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</si>
  <si>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</si>
  <si>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</si>
  <si>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</si>
  <si>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</si>
  <si>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</si>
  <si>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</si>
  <si>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</si>
  <si>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</si>
  <si>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</si>
  <si>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</si>
  <si>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</si>
  <si>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</si>
  <si>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</si>
  <si>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</si>
  <si>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</si>
  <si>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</si>
  <si>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</si>
  <si>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</si>
  <si>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</si>
  <si>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</si>
  <si>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</si>
  <si>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</si>
  <si>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</si>
  <si>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</si>
  <si>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</si>
  <si>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</si>
  <si>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</si>
  <si>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</si>
  <si>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</si>
  <si>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</si>
  <si>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</si>
  <si>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</si>
  <si>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</si>
  <si>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</si>
  <si>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</si>
  <si>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</si>
  <si>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</si>
  <si>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</si>
  <si>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</si>
  <si>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</si>
  <si>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</si>
  <si>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</si>
  <si>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</si>
  <si>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</si>
  <si>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</si>
  <si>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</si>
  <si>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</si>
  <si>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</si>
  <si>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</si>
  <si>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</si>
  <si>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</si>
  <si>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</si>
  <si>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</si>
  <si>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</si>
  <si>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</si>
  <si>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</si>
  <si>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</si>
  <si>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</si>
  <si>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</si>
  <si>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</si>
  <si>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</si>
  <si>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</si>
  <si>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</si>
  <si>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</si>
  <si>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</si>
  <si>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</si>
  <si>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</si>
  <si>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</si>
  <si>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</si>
  <si>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</si>
  <si>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</si>
  <si>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</si>
  <si>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</si>
  <si>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</si>
  <si>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</si>
  <si>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</si>
  <si>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</si>
  <si>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</si>
  <si>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</si>
  <si>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</si>
  <si>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</si>
  <si>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</si>
  <si>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</si>
  <si>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</si>
  <si>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</si>
  <si>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</si>
  <si>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</si>
  <si>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</si>
  <si>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</si>
  <si>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</si>
  <si>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</si>
  <si>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</si>
  <si>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</si>
  <si>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</si>
  <si>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</si>
  <si>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</si>
  <si>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</si>
  <si>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</si>
  <si>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</si>
  <si>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</si>
  <si>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</si>
  <si>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</si>
  <si>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</si>
  <si>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</si>
  <si>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</si>
  <si>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</si>
  <si>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</si>
  <si>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</si>
  <si>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</si>
  <si>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</si>
  <si>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</si>
  <si>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</si>
  <si>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</si>
  <si>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</si>
  <si>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</si>
  <si>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</si>
  <si>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</si>
  <si>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</si>
  <si>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</si>
  <si>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</si>
  <si>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</si>
  <si>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</si>
  <si>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</si>
  <si>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</si>
  <si>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</si>
  <si>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</si>
  <si>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</si>
  <si>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</si>
  <si>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</si>
  <si>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</si>
  <si>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</si>
  <si>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</si>
  <si>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</si>
  <si>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</si>
  <si>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</si>
  <si>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</si>
  <si>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</si>
  <si>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</si>
  <si>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</si>
  <si>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</si>
  <si>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</si>
  <si>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</si>
  <si>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</si>
  <si>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</si>
  <si>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</si>
  <si>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</si>
  <si>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</si>
  <si>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</si>
  <si>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</si>
  <si>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</si>
  <si>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</si>
  <si>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</si>
  <si>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</si>
  <si>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</si>
  <si>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</si>
  <si>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</si>
  <si>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</si>
  <si>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</si>
  <si>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</si>
  <si>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</si>
  <si>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</si>
  <si>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</si>
  <si>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</si>
  <si>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</si>
  <si>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</si>
  <si>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</si>
  <si>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</si>
  <si>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</si>
  <si>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</si>
  <si>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</si>
  <si>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</si>
  <si>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</si>
  <si>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</si>
  <si>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</si>
  <si>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</si>
  <si>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</si>
  <si>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</si>
  <si>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</si>
  <si>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</si>
  <si>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</si>
  <si>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</si>
  <si>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</si>
  <si>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</si>
  <si>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</si>
  <si>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</si>
  <si>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</si>
  <si>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</si>
  <si>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</si>
  <si>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</si>
  <si>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</si>
  <si>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</si>
  <si>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</si>
  <si>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</si>
  <si>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</si>
  <si>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</si>
  <si>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</si>
  <si>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</si>
  <si>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</si>
  <si>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</si>
  <si>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</si>
  <si>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</si>
  <si>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</si>
  <si>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</si>
  <si>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</si>
  <si>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</si>
  <si>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</si>
  <si>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</si>
  <si>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</si>
  <si>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</si>
  <si>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</si>
  <si>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</si>
  <si>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</si>
  <si>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</si>
  <si>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</si>
  <si>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</si>
  <si>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</si>
  <si>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</si>
  <si>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</si>
  <si>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</si>
  <si>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</si>
  <si>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</si>
  <si>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</si>
  <si>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</si>
  <si>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</si>
  <si>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</si>
  <si>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</si>
  <si>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</si>
  <si>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</si>
  <si>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</si>
  <si>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</si>
  <si>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</si>
  <si>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</si>
  <si>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</si>
  <si>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</si>
  <si>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</si>
  <si>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</si>
  <si>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</si>
  <si>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</si>
  <si>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</si>
  <si>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</si>
  <si>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</si>
  <si>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</si>
  <si>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</si>
  <si>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</si>
  <si>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</si>
  <si>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</si>
  <si>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</si>
  <si>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</si>
  <si>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</si>
  <si>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</si>
  <si>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</si>
  <si>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</si>
  <si>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</si>
  <si>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</si>
  <si>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</si>
  <si>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</si>
  <si>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</si>
  <si>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</si>
  <si>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</si>
  <si>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</si>
  <si>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</si>
  <si>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</si>
  <si>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</si>
  <si>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</si>
  <si>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</si>
  <si>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</si>
  <si>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</si>
  <si>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</si>
  <si>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</si>
  <si>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</si>
  <si>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</si>
  <si>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</si>
  <si>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</si>
  <si>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</si>
  <si>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</si>
  <si>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</si>
  <si>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</si>
  <si>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</si>
  <si>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</si>
  <si>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</si>
  <si>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</si>
  <si>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</si>
  <si>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</si>
  <si>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</si>
  <si>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</si>
  <si>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</si>
  <si>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</si>
  <si>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</si>
  <si>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</si>
  <si>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</si>
  <si>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</si>
  <si>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</si>
  <si>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</si>
  <si>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</si>
  <si>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</si>
  <si>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</si>
  <si>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</si>
  <si>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</si>
  <si>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</si>
  <si>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</si>
  <si>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</si>
  <si>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</si>
  <si>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</si>
  <si>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</si>
  <si>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</si>
  <si>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</si>
  <si>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</si>
  <si>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</si>
  <si>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</si>
  <si>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</si>
  <si>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</si>
  <si>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</si>
  <si>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</si>
  <si>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</si>
  <si>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</si>
  <si>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</si>
  <si>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</si>
  <si>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</si>
  <si>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</si>
  <si>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</si>
  <si>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</si>
  <si>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</si>
  <si>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</si>
  <si>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</si>
  <si>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</si>
  <si>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</si>
  <si>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</si>
  <si>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</si>
  <si>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</si>
  <si>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</si>
  <si>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</si>
  <si>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</si>
  <si>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</si>
  <si>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</si>
  <si>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</si>
  <si>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</si>
  <si>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</si>
  <si>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</si>
  <si>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</si>
  <si>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</si>
  <si>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</si>
  <si>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</si>
  <si>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</si>
  <si>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</si>
  <si>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</si>
  <si>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</si>
  <si>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</si>
  <si>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</si>
  <si>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</si>
  <si>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</si>
  <si>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</si>
  <si>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</si>
  <si>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</si>
  <si>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</si>
  <si>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</si>
  <si>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</si>
  <si>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</si>
  <si>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</si>
  <si>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</si>
  <si>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</si>
  <si>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</si>
  <si>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</si>
  <si>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</si>
  <si>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</si>
  <si>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</si>
  <si>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</si>
  <si>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</si>
  <si>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</si>
  <si>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</si>
  <si>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</si>
  <si>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</si>
  <si>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</si>
  <si>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</si>
  <si>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</si>
  <si>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</si>
  <si>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</si>
  <si>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</si>
  <si>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</si>
  <si>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</si>
  <si>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</si>
  <si>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</si>
  <si>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</si>
  <si>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</si>
  <si>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</si>
  <si>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</si>
  <si>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</si>
  <si>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</si>
  <si>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</si>
  <si>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</si>
  <si>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</si>
  <si>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</si>
  <si>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</si>
  <si>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</si>
  <si>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</si>
  <si>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</si>
  <si>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</si>
  <si>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</si>
  <si>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</si>
  <si>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</si>
  <si>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</si>
  <si>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</si>
  <si>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</si>
  <si>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</si>
  <si>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</si>
  <si>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</si>
  <si>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</si>
  <si>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</si>
  <si>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</si>
  <si>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</si>
  <si>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</si>
  <si>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</si>
  <si>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</si>
  <si>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</si>
  <si>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</si>
  <si>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</si>
  <si>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</si>
  <si>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</si>
  <si>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</si>
  <si>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</si>
  <si>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</si>
  <si>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</si>
  <si>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</si>
  <si>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</si>
  <si>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</si>
  <si>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</si>
  <si>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</si>
  <si>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</si>
  <si>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</si>
  <si>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</si>
  <si>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</si>
  <si>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</si>
  <si>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</si>
  <si>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</si>
  <si>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</si>
  <si>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</si>
  <si>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</si>
  <si>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</si>
  <si>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</si>
  <si>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</si>
  <si>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</si>
  <si>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</si>
  <si>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</si>
  <si>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</si>
  <si>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</si>
  <si>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</si>
  <si>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</si>
  <si>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</si>
  <si>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</si>
  <si>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</si>
  <si>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</si>
  <si>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</si>
  <si>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</si>
  <si>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</si>
  <si>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</si>
  <si>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</si>
  <si>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</si>
  <si>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</si>
  <si>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</si>
  <si>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</si>
  <si>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</si>
  <si>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</si>
  <si>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</si>
  <si>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</si>
  <si>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</si>
  <si>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</si>
  <si>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</si>
  <si>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</si>
  <si>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</si>
  <si>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</si>
  <si>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</si>
  <si>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</si>
  <si>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</si>
  <si>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</si>
  <si>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</si>
  <si>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</si>
  <si>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</si>
  <si>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</si>
  <si>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</si>
  <si>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</si>
  <si>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</si>
  <si>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</si>
  <si>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</si>
  <si>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</si>
  <si>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</si>
  <si>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</si>
  <si>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</si>
  <si>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</si>
  <si>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</si>
  <si>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</si>
  <si>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</si>
  <si>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</si>
  <si>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</si>
  <si>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</si>
  <si>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</si>
  <si>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</si>
  <si>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</si>
  <si>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</si>
  <si>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</si>
  <si>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</si>
  <si>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</si>
  <si>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</si>
  <si>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</si>
  <si>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</si>
  <si>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</si>
  <si>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</si>
  <si>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</si>
  <si>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</si>
  <si>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</si>
  <si>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</si>
  <si>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</si>
  <si>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</si>
  <si>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</si>
  <si>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</si>
  <si>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</si>
  <si>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</si>
  <si>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</si>
  <si>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</si>
  <si>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</si>
  <si>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</si>
  <si>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</si>
  <si>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</si>
  <si>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</si>
  <si>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</si>
  <si>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</si>
  <si>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</si>
  <si>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</si>
  <si>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</si>
  <si>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</si>
  <si>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</si>
  <si>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</si>
  <si>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</si>
  <si>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</si>
  <si>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</si>
  <si>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</si>
  <si>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</si>
  <si>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</si>
  <si>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</si>
  <si>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</si>
  <si>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</si>
  <si>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</si>
  <si>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</si>
  <si>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</si>
  <si>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</si>
  <si>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</si>
  <si>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</si>
  <si>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</si>
  <si>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</si>
  <si>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</si>
  <si>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</si>
  <si>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</si>
  <si>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</si>
  <si>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</si>
  <si>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</si>
  <si>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</si>
  <si>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</si>
  <si>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</si>
  <si>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</si>
  <si>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</si>
  <si>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</si>
  <si>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</si>
  <si>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</si>
  <si>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</si>
  <si>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</si>
  <si>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</si>
  <si>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</si>
  <si>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</si>
  <si>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</si>
  <si>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</si>
  <si>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</si>
  <si>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</si>
  <si>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</si>
  <si>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</si>
  <si>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</si>
  <si>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</si>
  <si>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</si>
  <si>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</si>
  <si>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</si>
  <si>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</si>
  <si>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</si>
  <si>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</si>
  <si>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</si>
  <si>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</si>
  <si>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</si>
  <si>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</si>
  <si>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</si>
  <si>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</si>
  <si>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</si>
  <si>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</si>
  <si>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</si>
  <si>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</si>
  <si>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</si>
  <si>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</si>
  <si>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</si>
  <si>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</si>
  <si>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</si>
  <si>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</si>
  <si>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</si>
  <si>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</si>
  <si>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</si>
  <si>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</si>
  <si>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</si>
  <si>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</si>
  <si>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</si>
  <si>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</si>
  <si>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</si>
  <si>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</si>
  <si>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</si>
  <si>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</si>
  <si>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</si>
  <si>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</si>
  <si>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</si>
  <si>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</si>
  <si>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</si>
  <si>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</si>
  <si>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</si>
  <si>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</si>
  <si>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</si>
  <si>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</si>
  <si>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</si>
  <si>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</si>
  <si>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</si>
  <si>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</si>
  <si>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</si>
  <si>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</si>
  <si>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</si>
  <si>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</si>
  <si>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</si>
  <si>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</si>
  <si>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</si>
  <si>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</si>
  <si>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</si>
  <si>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</si>
  <si>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</si>
  <si>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</si>
  <si>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</si>
  <si>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</si>
  <si>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</si>
  <si>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</si>
  <si>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</si>
  <si>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</si>
  <si>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</si>
  <si>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</si>
  <si>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</si>
  <si>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</si>
  <si>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</si>
  <si>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</si>
  <si>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</si>
  <si>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</si>
  <si>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</si>
  <si>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</si>
  <si>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</si>
  <si>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</si>
  <si>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</si>
  <si>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</si>
  <si>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</si>
  <si>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</si>
  <si>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</si>
  <si>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</si>
  <si>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</si>
  <si>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</si>
  <si>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</si>
  <si>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</si>
  <si>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</si>
  <si>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</si>
  <si>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</si>
  <si>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</si>
  <si>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</si>
  <si>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</si>
  <si>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</si>
  <si>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</si>
  <si>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</si>
  <si>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</si>
  <si>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</si>
  <si>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</si>
  <si>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</si>
  <si>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</si>
  <si>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</si>
  <si>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</si>
  <si>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</si>
  <si>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</si>
  <si>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</si>
  <si>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</si>
  <si>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</si>
  <si>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</si>
  <si>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</si>
  <si>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</si>
  <si>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</si>
  <si>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</si>
  <si>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</si>
  <si>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</si>
  <si>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</si>
  <si>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</si>
  <si>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</si>
  <si>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</si>
  <si>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</si>
  <si>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</si>
  <si>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</si>
  <si>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</si>
  <si>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</si>
  <si>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</si>
  <si>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</si>
  <si>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</si>
  <si>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</si>
  <si>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</si>
  <si>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</si>
  <si>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</si>
  <si>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</si>
  <si>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</si>
  <si>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</si>
  <si>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</si>
  <si>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</si>
  <si>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</si>
  <si>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</si>
  <si>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</si>
  <si>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</si>
  <si>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</si>
  <si>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</si>
  <si>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</si>
  <si>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</si>
  <si>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</si>
  <si>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</si>
  <si>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</si>
  <si>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</si>
  <si>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</si>
  <si>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</si>
  <si>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</si>
  <si>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</si>
  <si>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</si>
  <si>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</si>
  <si>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</si>
  <si>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</si>
  <si>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</si>
  <si>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</si>
  <si>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</si>
  <si>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</si>
  <si>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</si>
  <si>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</si>
  <si>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</si>
  <si>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</si>
  <si>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</si>
  <si>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</si>
  <si>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</si>
  <si>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</si>
  <si>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</si>
  <si>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</si>
  <si>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</si>
  <si>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</si>
  <si>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</si>
  <si>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</si>
  <si>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</si>
  <si>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</si>
  <si>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</si>
  <si>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</si>
  <si>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</si>
  <si>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</si>
  <si>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</si>
  <si>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</si>
  <si>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</si>
  <si>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</si>
  <si>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</si>
  <si>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</si>
  <si>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</si>
  <si>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</si>
  <si>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</si>
  <si>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</si>
  <si>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</si>
  <si>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</si>
  <si>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</si>
  <si>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</si>
  <si>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</si>
  <si>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</si>
  <si>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</si>
  <si>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</si>
  <si>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</si>
  <si>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</si>
  <si>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</si>
  <si>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</si>
  <si>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</si>
  <si>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</si>
  <si>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</si>
  <si>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</si>
  <si>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</si>
  <si>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</si>
  <si>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</si>
  <si>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</si>
  <si>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</si>
  <si>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</si>
  <si>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</si>
  <si>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</si>
  <si>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</si>
  <si>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</si>
  <si>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</si>
  <si>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</si>
  <si>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</si>
  <si>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</si>
  <si>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</si>
  <si>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</si>
  <si>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</si>
  <si>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</si>
  <si>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</si>
  <si>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</si>
  <si>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</si>
  <si>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</si>
  <si>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</si>
  <si>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</si>
  <si>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</si>
  <si>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</si>
  <si>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</si>
  <si>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</si>
  <si>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</si>
  <si>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</si>
  <si>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</si>
  <si>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</si>
  <si>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</si>
  <si>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</si>
  <si>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</si>
  <si>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</si>
  <si>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</si>
  <si>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</si>
  <si>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</si>
  <si>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</si>
  <si>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</si>
  <si>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</si>
  <si>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</si>
  <si>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</si>
  <si>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</si>
  <si>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</si>
  <si>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</si>
  <si>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</si>
  <si>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</si>
  <si>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</si>
  <si>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</si>
  <si>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</si>
  <si>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</si>
  <si>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</si>
  <si>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</si>
  <si>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</si>
  <si>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</si>
  <si>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</si>
  <si>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</si>
  <si>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</si>
  <si>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</si>
  <si>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</si>
  <si>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</si>
  <si>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</si>
  <si>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</si>
  <si>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</si>
  <si>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</si>
  <si>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</si>
  <si>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</si>
  <si>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</si>
  <si>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</si>
  <si>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</si>
  <si>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</si>
  <si>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</si>
  <si>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</si>
  <si>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</si>
  <si>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</si>
  <si>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</si>
  <si>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</si>
  <si>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</si>
  <si>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</si>
  <si>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</si>
  <si>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</si>
  <si>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</si>
  <si>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</si>
  <si>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</si>
  <si>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</si>
  <si>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</si>
  <si>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</si>
  <si>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</si>
  <si>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</si>
  <si>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</si>
  <si>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</si>
  <si>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</si>
  <si>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</si>
  <si>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</si>
  <si>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</si>
  <si>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</si>
  <si>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</si>
  <si>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</si>
  <si>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</si>
  <si>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</si>
  <si>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</si>
  <si>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</si>
  <si>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</si>
  <si>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</si>
  <si>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</si>
  <si>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</si>
  <si>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</si>
  <si>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</si>
  <si>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</si>
  <si>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</si>
  <si>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</si>
  <si>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</si>
  <si>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</si>
  <si>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</si>
  <si>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</si>
  <si>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</si>
  <si>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</si>
  <si>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</si>
  <si>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</si>
  <si>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</si>
  <si>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</si>
  <si>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</si>
  <si>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</si>
  <si>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</si>
  <si>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</si>
  <si>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</si>
  <si>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</si>
  <si>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</si>
  <si>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</si>
  <si>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</si>
  <si>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</si>
  <si>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</si>
  <si>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</si>
  <si>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</si>
  <si>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</si>
  <si>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</si>
  <si>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</si>
  <si>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</si>
  <si>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</si>
  <si>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</si>
  <si>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</si>
  <si>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</si>
  <si>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</si>
  <si>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</si>
  <si>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</si>
  <si>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</si>
  <si>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</si>
  <si>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</si>
  <si>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</si>
  <si>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</si>
  <si>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</si>
  <si>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</si>
  <si>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</si>
  <si>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</si>
  <si>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</si>
  <si>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</si>
  <si>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</si>
  <si>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</si>
  <si>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</si>
  <si>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</si>
  <si>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</si>
  <si>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</si>
  <si>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</si>
  <si>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</si>
  <si>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</si>
  <si>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</si>
  <si>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</si>
  <si>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</si>
  <si>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</si>
  <si>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</si>
  <si>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</si>
  <si>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</si>
  <si>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</si>
  <si>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</si>
  <si>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</si>
  <si>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</si>
  <si>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</si>
  <si>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</si>
  <si>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</si>
  <si>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</si>
  <si>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</si>
  <si>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</si>
  <si>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</si>
  <si>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</si>
  <si>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</si>
  <si>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</si>
  <si>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</si>
  <si>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</si>
  <si>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</si>
  <si>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</si>
  <si>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</si>
  <si>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</si>
  <si>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</si>
  <si>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</si>
  <si>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</si>
  <si>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</si>
  <si>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</si>
  <si>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</si>
  <si>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</si>
  <si>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</si>
  <si>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</si>
  <si>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</si>
  <si>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</si>
  <si>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</si>
  <si>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</si>
  <si>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</si>
  <si>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</si>
  <si>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</si>
  <si>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</si>
  <si>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</si>
  <si>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</si>
  <si>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</si>
  <si>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</si>
  <si>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</si>
  <si>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</si>
  <si>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</si>
  <si>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</si>
  <si>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</si>
  <si>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</si>
  <si>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</si>
  <si>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</si>
  <si>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</si>
  <si>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</si>
  <si>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</si>
  <si>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</si>
  <si>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</si>
  <si>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</si>
  <si>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</si>
  <si>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</si>
  <si>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</si>
  <si>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</si>
  <si>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</si>
  <si>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</si>
  <si>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</si>
  <si>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</si>
  <si>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</si>
  <si>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</si>
  <si>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</si>
  <si>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</si>
  <si>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</si>
  <si>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</si>
  <si>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</si>
  <si>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</si>
  <si>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</si>
  <si>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</si>
  <si>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</si>
  <si>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</si>
  <si>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</si>
  <si>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</si>
  <si>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</si>
  <si>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</si>
  <si>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</si>
  <si>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</si>
  <si>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</si>
  <si>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</si>
  <si>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</si>
  <si>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</si>
  <si>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</si>
  <si>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</si>
  <si>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</si>
  <si>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</si>
  <si>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</si>
  <si>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</si>
  <si>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</si>
  <si>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</si>
  <si>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</si>
  <si>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</si>
  <si>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</si>
  <si>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</si>
  <si>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</si>
  <si>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</si>
  <si>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</si>
  <si>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</si>
  <si>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</si>
  <si>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</si>
  <si>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</si>
  <si>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</si>
  <si>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</si>
  <si>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</si>
  <si>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</si>
  <si>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</si>
  <si>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</si>
  <si>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</si>
  <si>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</si>
  <si>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</si>
  <si>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</si>
  <si>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</si>
  <si>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</si>
  <si>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</si>
  <si>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</si>
  <si>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</si>
  <si>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</si>
  <si>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</si>
  <si>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</si>
  <si>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</si>
  <si>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</si>
  <si>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</si>
  <si>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</si>
  <si>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</si>
  <si>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</si>
  <si>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</si>
  <si>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</si>
  <si>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</si>
  <si>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</si>
  <si>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</si>
  <si>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</si>
  <si>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</si>
  <si>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</si>
  <si>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</si>
  <si>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</si>
  <si>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</si>
  <si>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</si>
  <si>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</si>
  <si>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</si>
  <si>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</si>
  <si>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</si>
  <si>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</si>
  <si>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</si>
  <si>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</si>
  <si>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</si>
  <si>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</si>
  <si>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</si>
  <si>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</si>
  <si>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</si>
  <si>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</si>
  <si>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</si>
  <si>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</si>
  <si>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</si>
  <si>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</si>
  <si>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</si>
  <si>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</si>
  <si>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</si>
  <si>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</si>
  <si>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</si>
  <si>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</si>
  <si>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</si>
  <si>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</si>
  <si>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</si>
  <si>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</si>
  <si>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</si>
  <si>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</si>
  <si>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</si>
  <si>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</si>
  <si>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</si>
  <si>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</si>
  <si>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</si>
  <si>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</si>
  <si>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</si>
  <si>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</si>
  <si>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</si>
  <si>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</si>
  <si>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</si>
  <si>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</si>
  <si>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</si>
  <si>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</si>
  <si>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</si>
  <si>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</si>
  <si>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</si>
  <si>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</si>
  <si>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</si>
  <si>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</si>
  <si>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</si>
  <si>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</si>
  <si>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</si>
  <si>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</si>
  <si>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</si>
  <si>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</si>
  <si>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</si>
  <si>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</si>
  <si>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</si>
  <si>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</si>
  <si>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</si>
  <si>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</si>
  <si>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</si>
  <si>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</si>
  <si>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</si>
  <si>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</si>
  <si>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</si>
  <si>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</si>
  <si>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</si>
  <si>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</si>
  <si>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</si>
  <si>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</si>
  <si>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</si>
  <si>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</si>
  <si>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</si>
  <si>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</si>
  <si>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</si>
  <si>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</si>
  <si>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</si>
  <si>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</si>
  <si>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</si>
  <si>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</si>
  <si>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</si>
  <si>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</si>
  <si>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</si>
  <si>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</si>
  <si>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</si>
  <si>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</si>
  <si>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</si>
  <si>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</si>
  <si>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</si>
  <si>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</si>
  <si>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</si>
  <si>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</si>
  <si>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</si>
  <si>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</si>
  <si>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</si>
  <si>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</si>
  <si>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</si>
  <si>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</si>
  <si>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</si>
  <si>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</si>
  <si>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</si>
  <si>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</si>
  <si>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</si>
  <si>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</si>
  <si>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</si>
  <si>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</si>
  <si>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</si>
  <si>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</si>
  <si>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</si>
  <si>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</si>
  <si>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</si>
  <si>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</si>
  <si>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</si>
  <si>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</si>
  <si>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</si>
  <si>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</si>
  <si>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</si>
  <si>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</si>
  <si>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</si>
  <si>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</si>
  <si>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</si>
  <si>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</si>
  <si>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</si>
  <si>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</si>
  <si>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</si>
  <si>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</si>
  <si>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</si>
  <si>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</si>
  <si>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</si>
  <si>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</si>
  <si>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</si>
  <si>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</si>
  <si>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</si>
  <si>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</si>
  <si>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</si>
  <si>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</si>
  <si>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</si>
  <si>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</si>
  <si>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</si>
  <si>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</si>
  <si>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</si>
  <si>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</si>
  <si>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</si>
  <si>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</si>
  <si>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</si>
  <si>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</si>
  <si>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</si>
  <si>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</si>
  <si>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</si>
  <si>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</si>
  <si>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</si>
  <si>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</si>
  <si>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</si>
  <si>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</si>
  <si>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</si>
  <si>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</si>
  <si>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</si>
  <si>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</si>
  <si>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</si>
  <si>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</si>
  <si>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</si>
  <si>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</si>
  <si>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</si>
  <si>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</si>
  <si>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</si>
  <si>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</si>
  <si>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</si>
  <si>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</si>
  <si>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</si>
  <si>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</si>
  <si>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</si>
  <si>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</si>
  <si>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</si>
  <si>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</si>
  <si>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</si>
  <si>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</si>
  <si>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</si>
  <si>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</si>
  <si>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</si>
  <si>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</si>
  <si>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</si>
  <si>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</si>
  <si>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</si>
  <si>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</si>
  <si>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</si>
  <si>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</si>
  <si>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</si>
  <si>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</si>
  <si>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</si>
  <si>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</si>
  <si>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</si>
  <si>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</si>
  <si>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</si>
  <si>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</si>
  <si>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</si>
  <si>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</si>
  <si>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</si>
  <si>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</si>
  <si>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</si>
  <si>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</si>
  <si>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</si>
  <si>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</si>
  <si>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</si>
  <si>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</si>
  <si>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</si>
  <si>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</si>
  <si>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</si>
  <si>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</si>
  <si>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</si>
  <si>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</si>
  <si>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</si>
  <si>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</si>
  <si>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</si>
  <si>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</si>
  <si>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</si>
  <si>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</si>
  <si>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</si>
  <si>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</si>
  <si>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</si>
  <si>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</si>
  <si>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</si>
  <si>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</si>
  <si>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</si>
  <si>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</si>
  <si>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</si>
  <si>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</si>
  <si>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</si>
  <si>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</si>
  <si>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</si>
  <si>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</si>
  <si>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</si>
  <si>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</si>
  <si>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</si>
  <si>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</si>
  <si>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</si>
  <si>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</si>
  <si>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</si>
  <si>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</si>
  <si>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</si>
  <si>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</si>
  <si>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</si>
  <si>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</si>
  <si>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</si>
  <si>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</si>
  <si>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</si>
  <si>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</si>
  <si>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</si>
  <si>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</si>
  <si>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</si>
  <si>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</si>
  <si>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</si>
  <si>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</si>
  <si>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</si>
  <si>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</si>
  <si>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</si>
  <si>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</si>
  <si>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</si>
  <si>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</si>
  <si>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</si>
  <si>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</si>
  <si>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</si>
  <si>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</si>
  <si>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</si>
  <si>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</si>
  <si>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</si>
  <si>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</si>
  <si>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</si>
  <si>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</si>
  <si>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</si>
  <si>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</si>
  <si>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</si>
  <si>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</si>
  <si>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</si>
  <si>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</si>
  <si>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</si>
  <si>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</si>
  <si>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</si>
  <si>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</si>
  <si>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</si>
  <si>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</si>
  <si>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</si>
  <si>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</si>
  <si>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</si>
  <si>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</si>
  <si>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</si>
  <si>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</si>
  <si>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</si>
  <si>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</si>
  <si>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</si>
  <si>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</si>
  <si>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</si>
  <si>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</si>
  <si>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</si>
  <si>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</si>
  <si>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</si>
  <si>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</si>
  <si>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</si>
  <si>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</si>
  <si>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</si>
  <si>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</si>
  <si>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</si>
  <si>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</si>
  <si>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</si>
  <si>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</si>
  <si>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</si>
  <si>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</si>
  <si>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</si>
  <si>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</si>
  <si>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</si>
  <si>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</si>
  <si>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</si>
  <si>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</si>
  <si>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</si>
  <si>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</si>
  <si>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</si>
  <si>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</si>
  <si>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</si>
  <si>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</si>
  <si>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</si>
  <si>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</si>
  <si>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</si>
  <si>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</si>
  <si>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</si>
  <si>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</si>
  <si>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</si>
  <si>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</si>
  <si>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</si>
  <si>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</si>
  <si>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</si>
  <si>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</si>
  <si>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</si>
  <si>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</si>
  <si>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</si>
  <si>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</si>
  <si>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</si>
  <si>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</si>
  <si>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</si>
  <si>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</si>
  <si>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</si>
  <si>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</si>
  <si>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</si>
  <si>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</si>
  <si>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</si>
  <si>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</si>
  <si>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</si>
  <si>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</si>
  <si>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</si>
  <si>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</si>
  <si>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</si>
  <si>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</si>
  <si>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</si>
  <si>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</si>
  <si>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</si>
  <si>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</si>
  <si>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</si>
  <si>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</si>
  <si>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</si>
  <si>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</si>
  <si>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</si>
  <si>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</si>
  <si>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</si>
  <si>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</si>
  <si>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</si>
  <si>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</si>
  <si>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</si>
  <si>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</si>
  <si>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</si>
  <si>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</si>
  <si>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</si>
  <si>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</si>
  <si>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</si>
  <si>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</si>
  <si>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</si>
  <si>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</si>
  <si>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</si>
  <si>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</si>
  <si>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</si>
  <si>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</si>
  <si>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</si>
  <si>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</si>
  <si>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</si>
  <si>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</si>
  <si>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</si>
  <si>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</si>
  <si>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</si>
  <si>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</si>
  <si>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</si>
  <si>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</si>
  <si>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</si>
  <si>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</si>
  <si>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</si>
  <si>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</si>
  <si>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</si>
  <si>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</si>
  <si>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</si>
  <si>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</si>
  <si>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</si>
  <si>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</si>
  <si>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</si>
  <si>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</si>
  <si>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</si>
  <si>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</si>
  <si>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</si>
  <si>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</si>
  <si>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</si>
  <si>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</si>
  <si>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</si>
  <si>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</si>
  <si>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</si>
  <si>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</si>
  <si>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</si>
  <si>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</si>
  <si>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</si>
  <si>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</si>
  <si>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</si>
  <si>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</si>
  <si>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</si>
  <si>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</si>
  <si>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</si>
  <si>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</si>
  <si>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</si>
  <si>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</si>
  <si>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</si>
  <si>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</si>
  <si>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</si>
  <si>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</si>
  <si>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</si>
  <si>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</si>
  <si>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</si>
  <si>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</si>
  <si>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</si>
  <si>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</si>
  <si>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</si>
  <si>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</si>
  <si>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</si>
  <si>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</si>
  <si>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</si>
  <si>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</si>
  <si>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</si>
  <si>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</si>
  <si>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</si>
  <si>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</si>
  <si>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</si>
  <si>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</si>
  <si>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</si>
  <si>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</si>
  <si>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</si>
  <si>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</si>
  <si>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</si>
  <si>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</si>
  <si>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</si>
  <si>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</si>
  <si>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</si>
  <si>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</si>
  <si>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</si>
  <si>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</si>
  <si>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</si>
  <si>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</si>
  <si>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</si>
  <si>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</si>
  <si>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</si>
  <si>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</si>
  <si>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</si>
  <si>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</si>
  <si>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</si>
  <si>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</si>
  <si>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</si>
  <si>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</si>
  <si>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</si>
  <si>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</si>
  <si>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</si>
  <si>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</si>
  <si>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</si>
  <si>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</si>
  <si>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</si>
  <si>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</si>
  <si>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</si>
  <si>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</si>
  <si>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</si>
  <si>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</si>
  <si>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</si>
  <si>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</si>
  <si>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</si>
  <si>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</si>
  <si>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</si>
  <si>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</si>
  <si>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</si>
  <si>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</si>
  <si>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</si>
  <si>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</si>
  <si>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</si>
  <si>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</si>
  <si>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</si>
  <si>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</si>
  <si>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</si>
  <si>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</si>
  <si>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</si>
  <si>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</si>
  <si>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</si>
  <si>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</si>
  <si>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</si>
  <si>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</si>
  <si>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</si>
  <si>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</si>
  <si>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</si>
  <si>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</si>
  <si>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</si>
  <si>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</si>
  <si>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</si>
  <si>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</si>
  <si>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</si>
  <si>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</si>
  <si>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</si>
  <si>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</si>
  <si>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</si>
  <si>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</si>
  <si>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</si>
  <si>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</si>
  <si>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</si>
  <si>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</si>
  <si>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</si>
  <si>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</si>
  <si>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</si>
  <si>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</si>
  <si>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</si>
  <si>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</si>
  <si>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</si>
  <si>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</si>
  <si>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</si>
  <si>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</si>
  <si>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</si>
  <si>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</si>
  <si>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</si>
  <si>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</si>
  <si>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</si>
  <si>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</si>
  <si>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</si>
  <si>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</si>
  <si>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</si>
  <si>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</si>
  <si>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</si>
  <si>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</si>
  <si>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</si>
  <si>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</si>
  <si>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</si>
  <si>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</si>
  <si>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</si>
  <si>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</si>
  <si>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</si>
  <si>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</si>
  <si>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</si>
  <si>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</si>
  <si>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</si>
  <si>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</si>
  <si>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</si>
  <si>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</si>
  <si>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</si>
  <si>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</si>
  <si>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</si>
  <si>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</si>
  <si>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</si>
  <si>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</si>
  <si>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</si>
  <si>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</si>
  <si>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</si>
  <si>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</si>
  <si>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</si>
  <si>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</si>
  <si>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</si>
  <si>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</si>
  <si>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</si>
  <si>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</si>
  <si>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</si>
  <si>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</si>
  <si>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</si>
  <si>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</si>
  <si>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</si>
  <si>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</si>
  <si>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</si>
  <si>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</si>
  <si>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</si>
  <si>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</si>
  <si>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</si>
  <si>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</si>
  <si>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</si>
  <si>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</si>
  <si>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</si>
  <si>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</si>
  <si>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</si>
  <si>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</si>
  <si>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</si>
  <si>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</si>
  <si>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</si>
  <si>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</si>
  <si>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</si>
  <si>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</si>
  <si>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</si>
  <si>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</si>
  <si>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</si>
  <si>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</si>
  <si>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</si>
  <si>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</si>
  <si>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</si>
  <si>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</si>
  <si>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</si>
  <si>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</si>
  <si>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</si>
  <si>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</si>
  <si>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</si>
  <si>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</si>
  <si>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</si>
  <si>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</si>
  <si>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</si>
  <si>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</si>
  <si>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</si>
  <si>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</si>
  <si>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</si>
  <si>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</si>
  <si>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</si>
  <si>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</si>
  <si>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</si>
  <si>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</si>
  <si>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</si>
  <si>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</si>
  <si>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</si>
  <si>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</si>
  <si>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</si>
  <si>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</si>
  <si>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</si>
  <si>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</si>
  <si>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</si>
  <si>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</si>
  <si>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</si>
  <si>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</si>
  <si>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</si>
  <si>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</si>
  <si>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</si>
  <si>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</si>
  <si>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</si>
  <si>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</si>
  <si>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</si>
  <si>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</si>
  <si>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</si>
  <si>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</si>
  <si>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</si>
  <si>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</si>
  <si>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</si>
  <si>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</si>
  <si>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</si>
  <si>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</si>
  <si>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</si>
  <si>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</si>
  <si>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</si>
  <si>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</si>
  <si>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</si>
  <si>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</si>
  <si>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</si>
  <si>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</si>
  <si>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</si>
  <si>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</si>
  <si>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</si>
  <si>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</si>
  <si>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</si>
  <si>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</si>
  <si>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</si>
  <si>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</si>
  <si>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</si>
  <si>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</si>
  <si>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</si>
  <si>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</si>
  <si>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</si>
  <si>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</si>
  <si>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</si>
  <si>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</si>
  <si>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</si>
  <si>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</si>
  <si>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</si>
  <si>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</si>
  <si>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</si>
  <si>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</si>
  <si>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</si>
  <si>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</si>
  <si>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</si>
  <si>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</si>
  <si>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</si>
  <si>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</si>
  <si>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</si>
  <si>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</si>
  <si>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</si>
  <si>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</si>
  <si>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</si>
  <si>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</si>
  <si>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</si>
  <si>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</si>
  <si>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</si>
  <si>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</si>
  <si>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</si>
  <si>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</si>
  <si>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</si>
  <si>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</si>
  <si>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</si>
  <si>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</si>
  <si>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</si>
  <si>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</si>
  <si>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</si>
  <si>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</si>
  <si>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</si>
  <si>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</si>
  <si>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</si>
  <si>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</si>
  <si>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</si>
  <si>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</si>
  <si>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</si>
  <si>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</si>
  <si>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</si>
  <si>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</si>
  <si>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</si>
  <si>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</si>
  <si>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</si>
  <si>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</si>
  <si>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</si>
  <si>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</si>
  <si>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</si>
  <si>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</si>
  <si>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</si>
  <si>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</si>
  <si>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</si>
  <si>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</si>
  <si>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</si>
  <si>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</si>
  <si>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</si>
  <si>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</si>
  <si>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</si>
  <si>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</si>
  <si>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</si>
  <si>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</si>
  <si>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</si>
  <si>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</si>
  <si>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</si>
  <si>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</si>
  <si>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</si>
  <si>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</si>
  <si>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</si>
  <si>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</si>
  <si>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</si>
  <si>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</si>
  <si>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</si>
  <si>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</si>
  <si>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</si>
  <si>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</si>
  <si>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</si>
  <si>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</si>
  <si>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</si>
  <si>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</si>
  <si>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</si>
  <si>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</si>
  <si>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</si>
  <si>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</si>
  <si>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</si>
  <si>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</si>
  <si>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</si>
  <si>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</si>
  <si>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</si>
  <si>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</si>
  <si>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</si>
  <si>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</si>
  <si>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</si>
  <si>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</si>
  <si>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</si>
  <si>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</si>
  <si>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</si>
  <si>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</si>
  <si>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</si>
  <si>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</si>
  <si>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</si>
  <si>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</si>
  <si>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</si>
  <si>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</si>
  <si>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</si>
  <si>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</si>
  <si>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</si>
  <si>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</si>
  <si>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</si>
  <si>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</si>
  <si>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</si>
  <si>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</si>
  <si>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</si>
  <si>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</si>
  <si>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</si>
  <si>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</si>
  <si>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</si>
  <si>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</si>
  <si>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</si>
  <si>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</si>
  <si>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</si>
  <si>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</si>
  <si>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</si>
  <si>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</si>
  <si>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</si>
  <si>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</si>
  <si>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</si>
  <si>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</si>
  <si>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</si>
  <si>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</si>
  <si>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</si>
  <si>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</si>
  <si>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</si>
  <si>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</si>
  <si>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</si>
  <si>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</si>
  <si>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</si>
  <si>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</si>
  <si>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</si>
  <si>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</si>
  <si>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</si>
  <si>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</si>
  <si>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</si>
  <si>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</si>
  <si>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</si>
  <si>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</si>
  <si>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</si>
  <si>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</si>
  <si>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</si>
  <si>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</si>
  <si>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</si>
  <si>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</si>
  <si>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</si>
  <si>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</si>
  <si>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</si>
  <si>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</si>
  <si>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</si>
  <si>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</si>
  <si>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</si>
  <si>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</si>
  <si>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</si>
  <si>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</si>
  <si>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</si>
  <si>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</si>
  <si>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</si>
  <si>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</si>
  <si>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</si>
  <si>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</si>
  <si>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</si>
  <si>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</si>
  <si>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</si>
  <si>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</si>
  <si>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</si>
  <si>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</si>
  <si>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</si>
  <si>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</si>
  <si>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</si>
  <si>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</si>
  <si>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</si>
  <si>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</si>
  <si>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</si>
  <si>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</si>
  <si>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</si>
  <si>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</si>
  <si>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</si>
  <si>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</si>
  <si>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</si>
  <si>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</si>
  <si>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</si>
  <si>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</si>
  <si>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</si>
  <si>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</si>
  <si>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</si>
  <si>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</si>
  <si>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</si>
  <si>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</si>
  <si>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</si>
  <si>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</si>
  <si>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</si>
  <si>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</si>
  <si>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</si>
  <si>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</si>
  <si>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</si>
  <si>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</si>
  <si>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</si>
  <si>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</si>
  <si>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</si>
  <si>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</si>
  <si>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</si>
  <si>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</si>
  <si>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</si>
  <si>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</si>
  <si>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</si>
  <si>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</si>
  <si>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</si>
  <si>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</si>
  <si>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</si>
  <si>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</si>
  <si>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</si>
  <si>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</si>
  <si>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</si>
  <si>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</si>
  <si>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</si>
  <si>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</si>
  <si>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</si>
  <si>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</si>
  <si>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</si>
  <si>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</si>
  <si>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</si>
  <si>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</si>
  <si>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</si>
  <si>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</si>
  <si>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</si>
  <si>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</si>
  <si>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</si>
  <si>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</si>
  <si>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</si>
  <si>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</si>
  <si>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</si>
  <si>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</si>
  <si>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</si>
  <si>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</si>
  <si>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</si>
  <si>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</si>
  <si>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</si>
  <si>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</si>
  <si>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</si>
  <si>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</si>
  <si>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</si>
  <si>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</si>
  <si>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</si>
  <si>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</si>
  <si>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</si>
  <si>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</si>
  <si>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</si>
  <si>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</si>
  <si>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</si>
  <si>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</si>
  <si>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</si>
  <si>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</si>
  <si>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</si>
  <si>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</si>
  <si>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</si>
  <si>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</si>
  <si>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</si>
  <si>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</si>
  <si>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</si>
  <si>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</si>
  <si>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</si>
  <si>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</si>
  <si>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</si>
  <si>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</si>
  <si>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</si>
  <si>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</si>
  <si>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</si>
  <si>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</si>
  <si>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</si>
  <si>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</si>
  <si>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</si>
  <si>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</si>
  <si>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</si>
  <si>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</si>
  <si>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</si>
  <si>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</si>
  <si>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</si>
  <si>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</si>
  <si>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</si>
  <si>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</si>
  <si>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</si>
  <si>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</si>
  <si>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</si>
  <si>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</si>
  <si>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</si>
  <si>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</si>
  <si>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</si>
  <si>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</si>
  <si>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</si>
  <si>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</si>
  <si>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</si>
  <si>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</si>
  <si>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</si>
  <si>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</si>
  <si>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</si>
  <si>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</si>
  <si>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</si>
  <si>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</si>
  <si>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</si>
  <si>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</si>
  <si>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</si>
  <si>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</si>
  <si>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</si>
  <si>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</si>
  <si>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</si>
  <si>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</si>
  <si>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</si>
  <si>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</si>
  <si>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</si>
  <si>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</si>
  <si>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</si>
  <si>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</si>
  <si>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</si>
  <si>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</si>
  <si>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</si>
  <si>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</si>
  <si>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</si>
  <si>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</si>
  <si>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</si>
  <si>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</si>
  <si>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</si>
  <si>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</si>
  <si>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</si>
  <si>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</si>
  <si>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</si>
  <si>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</si>
  <si>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</si>
  <si>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</si>
  <si>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</si>
  <si>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</si>
  <si>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</si>
  <si>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</si>
  <si>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</si>
  <si>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</si>
  <si>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</si>
  <si>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</si>
  <si>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</si>
  <si>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</si>
  <si>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</si>
  <si>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</si>
  <si>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</si>
  <si>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</si>
  <si>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</si>
  <si>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</si>
  <si>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</si>
  <si>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</si>
  <si>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</si>
  <si>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</si>
  <si>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</si>
  <si>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</si>
  <si>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</si>
  <si>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</si>
  <si>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</si>
  <si>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</si>
  <si>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</si>
  <si>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</si>
  <si>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</si>
  <si>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</si>
  <si>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</si>
  <si>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</si>
  <si>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</si>
  <si>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</si>
  <si>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</si>
  <si>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</si>
  <si>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</si>
  <si>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</si>
  <si>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</si>
  <si>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</si>
  <si>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</si>
  <si>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</si>
  <si>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</si>
  <si>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</si>
  <si>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</si>
  <si>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</si>
  <si>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</si>
  <si>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</si>
  <si>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</si>
  <si>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</si>
  <si>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</si>
  <si>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</si>
  <si>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</si>
  <si>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</si>
  <si>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</si>
  <si>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</si>
  <si>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</si>
  <si>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</si>
  <si>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</si>
  <si>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</si>
  <si>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</si>
  <si>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</si>
  <si>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</si>
  <si>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</si>
  <si>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</si>
  <si>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</si>
  <si>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</si>
  <si>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</si>
  <si>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</si>
  <si>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</si>
  <si>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</si>
  <si>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</si>
  <si>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</si>
  <si>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</si>
  <si>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</si>
  <si>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</si>
  <si>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</si>
  <si>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</si>
  <si>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</si>
  <si>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</si>
  <si>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</si>
  <si>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</si>
  <si>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</si>
  <si>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</si>
  <si>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</si>
  <si>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</si>
  <si>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</si>
  <si>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</si>
  <si>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</si>
  <si>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</si>
  <si>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</si>
  <si>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</si>
  <si>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</si>
  <si>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</si>
  <si>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</si>
  <si>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</si>
  <si>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</si>
  <si>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</si>
  <si>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</si>
  <si>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</si>
  <si>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</si>
  <si>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</si>
  <si>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</si>
  <si>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</si>
  <si>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</si>
  <si>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</si>
  <si>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</si>
  <si>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</si>
  <si>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</si>
  <si>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</si>
  <si>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</si>
  <si>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</si>
  <si>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</si>
  <si>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</si>
  <si>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</si>
  <si>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</si>
  <si>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</si>
  <si>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</si>
  <si>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</si>
  <si>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</si>
  <si>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</si>
  <si>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</si>
  <si>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</si>
  <si>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</si>
  <si>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</si>
  <si>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</si>
  <si>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</si>
  <si>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</si>
  <si>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</si>
  <si>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</si>
  <si>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</si>
  <si>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</si>
  <si>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</si>
  <si>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</si>
  <si>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</si>
  <si>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</si>
  <si>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</si>
  <si>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</si>
  <si>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</si>
  <si>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</si>
  <si>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</si>
  <si>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</si>
  <si>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</si>
  <si>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</si>
  <si>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</si>
  <si>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</si>
  <si>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</si>
  <si>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</si>
  <si>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</si>
  <si>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</si>
  <si>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</si>
  <si>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</si>
  <si>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</si>
  <si>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</si>
  <si>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</si>
  <si>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</si>
  <si>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</si>
  <si>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</si>
  <si>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</si>
  <si>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</si>
  <si>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</si>
  <si>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</si>
  <si>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</si>
  <si>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</si>
  <si>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</si>
  <si>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</si>
  <si>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</si>
  <si>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</si>
  <si>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</si>
  <si>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</si>
  <si>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</si>
  <si>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</si>
  <si>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</si>
  <si>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</si>
  <si>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</si>
  <si>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</si>
  <si>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</si>
  <si>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</si>
  <si>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</si>
  <si>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</si>
  <si>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</si>
  <si>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</si>
  <si>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</si>
  <si>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</si>
  <si>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</si>
  <si>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</si>
  <si>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</si>
  <si>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</si>
  <si>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</si>
  <si>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</si>
  <si>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</si>
  <si>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</si>
  <si>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</si>
  <si>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</si>
  <si>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</si>
  <si>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</si>
  <si>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</si>
  <si>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</si>
  <si>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</si>
  <si>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</si>
  <si>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</si>
  <si>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</si>
  <si>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</si>
  <si>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</si>
  <si>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</si>
  <si>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</si>
  <si>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</si>
  <si>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</si>
  <si>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</si>
  <si>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</si>
  <si>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</si>
  <si>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</si>
  <si>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</si>
  <si>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</si>
  <si>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</si>
  <si>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</si>
  <si>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</si>
  <si>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</si>
  <si>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</si>
  <si>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</si>
  <si>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</si>
  <si>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</si>
  <si>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</si>
  <si>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</si>
  <si>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</si>
  <si>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</si>
  <si>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</si>
  <si>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</si>
  <si>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</si>
  <si>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</si>
  <si>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</si>
  <si>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</si>
  <si>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</si>
  <si>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</si>
  <si>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</si>
  <si>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</si>
  <si>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</si>
  <si>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</si>
  <si>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</si>
  <si>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</si>
  <si>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</si>
  <si>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</si>
  <si>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</si>
  <si>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</si>
  <si>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</si>
  <si>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</si>
  <si>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</si>
  <si>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</si>
  <si>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</si>
  <si>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</si>
  <si>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</si>
  <si>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</si>
  <si>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</si>
  <si>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</si>
  <si>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</si>
  <si>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</si>
  <si>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</si>
  <si>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</si>
  <si>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</si>
  <si>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</si>
  <si>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</si>
  <si>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</si>
  <si>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</si>
  <si>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</si>
  <si>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</si>
  <si>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</si>
  <si>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</si>
  <si>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</si>
  <si>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</si>
  <si>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</si>
  <si>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</si>
  <si>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</si>
  <si>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</si>
  <si>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</si>
  <si>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</si>
  <si>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</si>
  <si>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</si>
  <si>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</si>
  <si>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</si>
  <si>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</si>
  <si>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</si>
  <si>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</si>
  <si>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</si>
  <si>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</si>
  <si>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</si>
  <si>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</si>
  <si>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</si>
  <si>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</si>
  <si>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</si>
  <si>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</si>
  <si>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</si>
  <si>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</si>
  <si>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</si>
  <si>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</si>
  <si>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</si>
  <si>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</si>
  <si>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</si>
  <si>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</si>
  <si>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</si>
  <si>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</si>
  <si>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</si>
  <si>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</si>
  <si>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</si>
  <si>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</si>
  <si>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</si>
  <si>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</si>
  <si>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</si>
  <si>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</si>
  <si>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</si>
  <si>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</si>
  <si>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</si>
  <si>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</si>
  <si>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</si>
  <si>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</si>
  <si>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</si>
  <si>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</si>
  <si>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</si>
  <si>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</si>
  <si>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</si>
  <si>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</si>
  <si>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</si>
  <si>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</si>
  <si>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</si>
  <si>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</si>
  <si>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</si>
  <si>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</si>
  <si>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</si>
  <si>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</si>
  <si>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</si>
  <si>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</si>
  <si>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</si>
  <si>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</si>
  <si>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</si>
  <si>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</si>
  <si>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</si>
  <si>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</si>
  <si>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</si>
  <si>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</si>
  <si>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</si>
  <si>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</si>
  <si>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</si>
  <si>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</si>
  <si>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</si>
  <si>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</si>
  <si>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</si>
  <si>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</si>
  <si>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</si>
  <si>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</si>
  <si>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</si>
  <si>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</si>
  <si>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</si>
  <si>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</si>
  <si>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</si>
  <si>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</si>
  <si>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</si>
  <si>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</si>
  <si>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</si>
  <si>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</si>
  <si>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</si>
  <si>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</si>
  <si>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</si>
  <si>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</si>
  <si>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</si>
  <si>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</si>
  <si>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</si>
  <si>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</si>
  <si>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</si>
  <si>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</si>
  <si>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</si>
  <si>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</si>
  <si>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</si>
  <si>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</si>
  <si>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</si>
  <si>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</si>
  <si>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</si>
  <si>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</si>
  <si>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</si>
  <si>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</si>
  <si>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</si>
  <si>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</si>
  <si>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</si>
  <si>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</si>
  <si>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</si>
  <si>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</si>
  <si>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</si>
  <si>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</si>
  <si>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</si>
  <si>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</si>
  <si>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</si>
  <si>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</si>
  <si>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</si>
  <si>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</si>
  <si>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</si>
  <si>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</si>
  <si>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</si>
  <si>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</si>
  <si>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</si>
  <si>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</si>
  <si>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</si>
  <si>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</si>
  <si>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</si>
  <si>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</si>
  <si>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</si>
  <si>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</si>
  <si>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</si>
  <si>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</si>
  <si>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</si>
  <si>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</si>
  <si>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</si>
  <si>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</si>
  <si>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</si>
  <si>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</si>
  <si>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</si>
  <si>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</si>
  <si>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</si>
  <si>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</si>
  <si>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</si>
  <si>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</si>
  <si>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</si>
  <si>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</si>
  <si>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</si>
  <si>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</si>
  <si>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</si>
  <si>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</si>
  <si>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</si>
  <si>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</si>
  <si>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</si>
  <si>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</si>
  <si>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</si>
  <si>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</si>
  <si>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</si>
  <si>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</si>
  <si>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</si>
  <si>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</si>
  <si>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</si>
  <si>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</si>
  <si>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</si>
  <si>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</si>
  <si>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</si>
  <si>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</si>
  <si>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</si>
  <si>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</si>
  <si>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</si>
  <si>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</si>
  <si>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</si>
  <si>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</si>
  <si>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</si>
  <si>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</si>
  <si>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</si>
  <si>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</si>
  <si>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</si>
  <si>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</si>
  <si>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</si>
  <si>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</si>
  <si>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</si>
  <si>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</si>
  <si>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</si>
  <si>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</si>
  <si>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</si>
  <si>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</si>
  <si>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</si>
  <si>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</si>
  <si>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</si>
  <si>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</si>
  <si>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</si>
  <si>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</si>
  <si>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</si>
  <si>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</si>
  <si>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</si>
  <si>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</si>
  <si>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</si>
  <si>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</si>
  <si>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</si>
  <si>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</si>
  <si>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</si>
  <si>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</si>
  <si>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</si>
  <si>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</si>
  <si>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</si>
  <si>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</si>
  <si>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</si>
  <si>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</si>
  <si>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</si>
  <si>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</si>
  <si>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</si>
  <si>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</si>
  <si>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</si>
  <si>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</si>
  <si>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</si>
  <si>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</si>
  <si>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</si>
  <si>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</si>
  <si>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</si>
  <si>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</si>
  <si>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</si>
  <si>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</si>
  <si>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</si>
  <si>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</si>
  <si>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</si>
  <si>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</si>
  <si>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</si>
  <si>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</si>
  <si>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</si>
  <si>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</si>
  <si>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</si>
  <si>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</si>
  <si>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</si>
  <si>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</si>
  <si>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</si>
  <si>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</si>
  <si>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</si>
  <si>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</si>
  <si>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</si>
  <si>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</si>
  <si>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</si>
  <si>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</si>
  <si>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</si>
  <si>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</si>
  <si>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</si>
  <si>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</si>
  <si>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</si>
  <si>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</si>
  <si>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</si>
  <si>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</si>
  <si>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</si>
  <si>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</si>
  <si>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</si>
  <si>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</si>
  <si>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</si>
  <si>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</si>
  <si>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</si>
  <si>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</si>
  <si>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</si>
  <si>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</si>
  <si>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</si>
  <si>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</si>
  <si>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</si>
  <si>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</si>
  <si>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</si>
  <si>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</si>
  <si>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</si>
  <si>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</si>
  <si>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</si>
  <si>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</si>
  <si>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</si>
  <si>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</si>
  <si>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</si>
  <si>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</si>
  <si>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</si>
  <si>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</si>
  <si>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</si>
  <si>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</si>
  <si>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</si>
  <si>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</si>
  <si>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</si>
  <si>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</si>
  <si>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</si>
  <si>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</si>
  <si>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</si>
  <si>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</si>
  <si>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</si>
  <si>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</si>
  <si>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</si>
  <si>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</si>
  <si>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</si>
  <si>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</si>
  <si>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</si>
  <si>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</si>
  <si>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</si>
  <si>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</si>
  <si>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</si>
  <si>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</si>
  <si>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</si>
  <si>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</si>
  <si>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</si>
  <si>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</si>
  <si>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</si>
  <si>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</si>
  <si>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</si>
  <si>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</si>
  <si>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</si>
  <si>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</si>
  <si>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</si>
  <si>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</si>
  <si>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</si>
  <si>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</si>
  <si>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</si>
  <si>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</si>
  <si>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</si>
  <si>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</si>
  <si>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</si>
  <si>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</si>
  <si>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</si>
  <si>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</si>
  <si>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</si>
  <si>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</si>
  <si>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</si>
  <si>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</si>
  <si>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</si>
  <si>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</si>
  <si>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</si>
  <si>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</si>
  <si>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</si>
  <si>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</si>
  <si>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</si>
  <si>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</si>
  <si>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</si>
  <si>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</si>
  <si>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</si>
  <si>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</si>
  <si>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</si>
  <si>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</si>
  <si>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</si>
  <si>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</si>
  <si>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</si>
  <si>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</si>
  <si>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</si>
  <si>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</si>
  <si>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</si>
  <si>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</si>
  <si>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</si>
  <si>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</si>
  <si>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</si>
  <si>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</si>
  <si>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</si>
  <si>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</si>
  <si>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</si>
  <si>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</si>
  <si>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</si>
  <si>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</si>
  <si>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</si>
  <si>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</si>
  <si>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</si>
  <si>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</si>
  <si>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</si>
  <si>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</si>
  <si>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</si>
  <si>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</si>
  <si>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</si>
  <si>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</si>
  <si>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</si>
  <si>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</si>
  <si>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</si>
  <si>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</si>
  <si>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</si>
  <si>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</si>
  <si>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</si>
  <si>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</si>
  <si>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</si>
  <si>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</si>
  <si>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</si>
  <si>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</si>
  <si>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</si>
  <si>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</si>
  <si>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</si>
  <si>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</si>
  <si>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</si>
  <si>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</si>
  <si>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</si>
  <si>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</si>
  <si>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</si>
  <si>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</si>
  <si>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</si>
  <si>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</si>
  <si>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</si>
  <si>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</si>
  <si>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</si>
  <si>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</si>
  <si>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</si>
  <si>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</si>
  <si>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</si>
  <si>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</si>
  <si>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</si>
  <si>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</si>
  <si>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</si>
  <si>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</si>
  <si>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</si>
  <si>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</si>
  <si>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</si>
  <si>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</si>
  <si>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</si>
  <si>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</si>
  <si>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</si>
  <si>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</si>
  <si>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</si>
  <si>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</si>
  <si>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</si>
  <si>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</si>
  <si>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</si>
  <si>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</si>
  <si>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</si>
  <si>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</si>
  <si>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</si>
  <si>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</si>
  <si>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</si>
  <si>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</si>
  <si>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</si>
  <si>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</si>
  <si>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</si>
  <si>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</si>
  <si>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</si>
  <si>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</si>
  <si>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</si>
  <si>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</si>
  <si>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</si>
  <si>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</si>
  <si>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</si>
  <si>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</si>
  <si>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</si>
  <si>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</si>
  <si>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</si>
  <si>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</si>
  <si>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</si>
  <si>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</si>
  <si>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</si>
  <si>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</si>
  <si>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</si>
  <si>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</si>
  <si>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</si>
  <si>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</si>
  <si>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</si>
  <si>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</si>
  <si>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</si>
  <si>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</si>
  <si>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</si>
  <si>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</si>
  <si>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</si>
  <si>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</si>
  <si>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</si>
  <si>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</si>
  <si>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</si>
  <si>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</si>
  <si>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</si>
  <si>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</si>
  <si>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</si>
  <si>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</si>
  <si>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</si>
  <si>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</si>
  <si>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</si>
  <si>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</si>
  <si>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</si>
  <si>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</si>
  <si>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</si>
  <si>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</si>
  <si>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</si>
  <si>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</si>
  <si>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</si>
  <si>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</si>
  <si>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</si>
  <si>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</si>
  <si>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</si>
  <si>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</si>
  <si>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</si>
  <si>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</si>
  <si>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</si>
  <si>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</si>
  <si>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</si>
  <si>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</si>
  <si>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</si>
  <si>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</si>
  <si>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</si>
  <si>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</si>
  <si>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</si>
  <si>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</si>
  <si>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</si>
  <si>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</si>
  <si>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</si>
  <si>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</si>
  <si>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</si>
  <si>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</si>
  <si>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</si>
  <si>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</si>
  <si>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</si>
  <si>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</si>
  <si>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</si>
  <si>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</si>
  <si>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</si>
  <si>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</si>
  <si>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</si>
  <si>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</si>
  <si>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</si>
  <si>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</si>
  <si>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</si>
  <si>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</si>
  <si>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</si>
  <si>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</si>
  <si>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</si>
  <si>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</si>
  <si>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</si>
  <si>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</si>
  <si>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</si>
  <si>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</si>
  <si>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</si>
  <si>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</si>
  <si>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</si>
  <si>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</si>
  <si>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</si>
  <si>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</si>
  <si>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</si>
  <si>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</si>
  <si>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</si>
  <si>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</si>
  <si>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</si>
  <si>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</si>
  <si>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</si>
  <si>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</si>
  <si>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</si>
  <si>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</si>
  <si>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</si>
  <si>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</si>
  <si>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</si>
  <si>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</si>
  <si>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</si>
  <si>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</si>
  <si>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</si>
  <si>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</si>
  <si>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</si>
  <si>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</si>
  <si>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</si>
  <si>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</si>
  <si>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</si>
  <si>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</si>
  <si>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</si>
  <si>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</si>
  <si>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</si>
  <si>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</si>
  <si>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</si>
  <si>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</si>
  <si>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</si>
  <si>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</si>
  <si>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</si>
  <si>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</si>
  <si>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</si>
  <si>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</si>
  <si>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</si>
  <si>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</si>
  <si>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</si>
  <si>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</si>
  <si>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</si>
  <si>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</si>
  <si>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</si>
  <si>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</si>
  <si>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</si>
  <si>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</si>
  <si>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</si>
  <si>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</si>
  <si>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</si>
  <si>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</si>
  <si>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</si>
  <si>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</si>
  <si>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</si>
  <si>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</si>
  <si>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</si>
  <si>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</si>
  <si>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</si>
  <si>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</si>
  <si>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</si>
  <si>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</si>
  <si>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</si>
  <si>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</si>
  <si>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</si>
  <si>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</si>
  <si>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</si>
  <si>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</si>
  <si>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</si>
  <si>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</si>
  <si>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</si>
  <si>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</si>
  <si>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</si>
  <si>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</si>
  <si>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</si>
  <si>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</si>
  <si>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</si>
  <si>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</si>
  <si>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</si>
  <si>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</si>
  <si>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</si>
  <si>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</si>
  <si>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</si>
  <si>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</si>
  <si>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</si>
  <si>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</si>
  <si>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</si>
  <si>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</si>
  <si>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</si>
  <si>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</si>
  <si>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</si>
  <si>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</si>
  <si>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</si>
  <si>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</si>
  <si>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</si>
  <si>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</si>
  <si>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</si>
  <si>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</si>
  <si>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</si>
  <si>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</si>
  <si>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</si>
  <si>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</si>
  <si>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</si>
  <si>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</si>
  <si>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</si>
  <si>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</si>
  <si>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</si>
  <si>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</si>
  <si>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</si>
  <si>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</si>
  <si>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</si>
  <si>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</si>
  <si>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</si>
  <si>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</si>
  <si>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</si>
  <si>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</si>
  <si>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</si>
  <si>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</si>
  <si>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</si>
  <si>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</si>
  <si>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</si>
  <si>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</si>
  <si>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</si>
  <si>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</si>
  <si>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</si>
  <si>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</si>
  <si>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</si>
  <si>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</si>
  <si>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</si>
  <si>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</si>
  <si>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</si>
  <si>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</si>
  <si>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</si>
  <si>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</si>
  <si>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</si>
  <si>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</si>
  <si>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</si>
  <si>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</si>
  <si>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</si>
  <si>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</si>
  <si>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</si>
  <si>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</si>
  <si>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</si>
  <si>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</si>
  <si>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</si>
  <si>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</si>
  <si>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</si>
  <si>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</si>
  <si>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</si>
  <si>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</si>
  <si>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</si>
  <si>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</si>
  <si>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</si>
  <si>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</si>
  <si>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</si>
  <si>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</si>
  <si>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</si>
  <si>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</si>
  <si>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</si>
  <si>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</si>
  <si>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</si>
  <si>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</si>
  <si>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</si>
  <si>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</si>
  <si>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</si>
  <si>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</si>
  <si>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</si>
  <si>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</si>
  <si>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</si>
  <si>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</si>
  <si>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</si>
  <si>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</si>
  <si>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</si>
  <si>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</si>
  <si>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</si>
  <si>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</si>
  <si>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</si>
  <si>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</si>
  <si>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</si>
  <si>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</si>
  <si>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</si>
  <si>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</si>
  <si>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</si>
  <si>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</si>
  <si>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</si>
  <si>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</si>
  <si>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</si>
  <si>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</si>
  <si>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</si>
  <si>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</si>
  <si>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</si>
  <si>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</si>
  <si>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</si>
  <si>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</si>
  <si>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</si>
  <si>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</si>
  <si>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</si>
  <si>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</si>
  <si>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</si>
  <si>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</si>
  <si>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</si>
  <si>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</si>
  <si>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</si>
  <si>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</si>
  <si>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</si>
  <si>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</si>
  <si>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</si>
  <si>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</si>
  <si>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</si>
  <si>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</si>
  <si>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</si>
  <si>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</si>
  <si>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</si>
  <si>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</si>
  <si>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</si>
  <si>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</si>
  <si>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</si>
  <si>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</si>
  <si>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</si>
  <si>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</si>
  <si>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</si>
  <si>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</si>
  <si>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</si>
  <si>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</si>
  <si>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</si>
  <si>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</si>
  <si>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</si>
  <si>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</si>
  <si>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</si>
  <si>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</si>
  <si>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</si>
  <si>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</si>
  <si>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</si>
  <si>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</si>
  <si>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</si>
  <si>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</si>
  <si>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</si>
  <si>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</si>
  <si>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</si>
  <si>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</si>
  <si>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</si>
  <si>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</si>
  <si>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</si>
  <si>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</si>
  <si>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</si>
  <si>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</si>
  <si>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</si>
  <si>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</si>
  <si>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</si>
  <si>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</si>
  <si>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</si>
  <si>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</si>
  <si>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</si>
  <si>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</si>
  <si>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</si>
  <si>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</si>
  <si>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</si>
  <si>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</si>
  <si>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</si>
  <si>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</si>
  <si>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</si>
  <si>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</si>
  <si>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</si>
  <si>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</si>
  <si>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</si>
  <si>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</si>
  <si>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</si>
  <si>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</si>
  <si>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</si>
  <si>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</si>
  <si>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</si>
  <si>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</si>
  <si>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</si>
  <si>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</si>
  <si>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</si>
  <si>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</si>
  <si>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</si>
  <si>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</si>
  <si>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</si>
  <si>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</si>
  <si>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</si>
  <si>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</si>
  <si>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</si>
  <si>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</si>
  <si>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</si>
  <si>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</si>
  <si>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</si>
  <si>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</si>
  <si>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</si>
  <si>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</si>
  <si>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</si>
  <si>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</si>
  <si>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</si>
  <si>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</si>
  <si>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</si>
  <si>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</si>
  <si>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</si>
  <si>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</si>
  <si>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</si>
  <si>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</si>
  <si>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</si>
  <si>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</si>
  <si>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</si>
  <si>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</si>
  <si>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</si>
  <si>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</si>
  <si>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</si>
  <si>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</si>
  <si>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</si>
  <si>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</si>
  <si>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</si>
  <si>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</si>
  <si>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</si>
  <si>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</si>
  <si>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</si>
  <si>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</si>
  <si>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</si>
  <si>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</si>
  <si>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</si>
  <si>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</si>
  <si>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</si>
  <si>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</si>
  <si>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</si>
  <si>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</si>
  <si>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</si>
  <si>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</si>
  <si>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</si>
  <si>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</si>
  <si>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</si>
  <si>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</si>
  <si>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</si>
  <si>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</si>
  <si>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</si>
  <si>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</si>
  <si>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</si>
  <si>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</si>
  <si>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</si>
  <si>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</si>
  <si>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</si>
  <si>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</si>
  <si>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</si>
  <si>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</si>
  <si>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</si>
  <si>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</si>
  <si>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</si>
  <si>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</si>
  <si>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</si>
  <si>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</si>
  <si>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</si>
  <si>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</si>
  <si>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</si>
  <si>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</si>
  <si>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</si>
  <si>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</si>
  <si>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</si>
  <si>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</si>
  <si>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</si>
  <si>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</si>
  <si>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</si>
  <si>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</si>
  <si>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</si>
  <si>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</si>
  <si>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</si>
  <si>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</si>
  <si>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</si>
  <si>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</si>
  <si>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</si>
  <si>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</si>
  <si>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</si>
  <si>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</si>
  <si>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</si>
  <si>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</si>
  <si>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</si>
  <si>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</si>
  <si>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</si>
  <si>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</si>
  <si>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</si>
  <si>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</si>
  <si>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</si>
  <si>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</si>
  <si>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</si>
  <si>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</si>
  <si>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</si>
  <si>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</si>
  <si>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</si>
  <si>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</si>
  <si>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</si>
  <si>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</si>
  <si>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</si>
  <si>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</si>
  <si>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</si>
  <si>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</si>
  <si>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</si>
  <si>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</si>
  <si>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</si>
  <si>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</si>
  <si>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</si>
  <si>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</si>
  <si>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</si>
  <si>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</si>
  <si>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</si>
  <si>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</si>
  <si>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</si>
  <si>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</si>
  <si>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</si>
  <si>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</si>
  <si>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</si>
  <si>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</si>
  <si>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</si>
  <si>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</si>
  <si>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</si>
  <si>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</si>
  <si>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</si>
  <si>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</si>
  <si>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</si>
  <si>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</si>
  <si>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</si>
  <si>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</si>
  <si>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</si>
  <si>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</si>
  <si>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</si>
  <si>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</si>
  <si>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</si>
  <si>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</si>
  <si>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</si>
  <si>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</si>
  <si>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</si>
  <si>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</si>
  <si>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</si>
  <si>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</si>
  <si>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</si>
  <si>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</si>
  <si>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</si>
  <si>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</si>
  <si>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</si>
  <si>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</si>
  <si>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</si>
  <si>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</si>
  <si>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</si>
  <si>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</si>
  <si>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</si>
  <si>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</si>
  <si>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</si>
  <si>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</si>
  <si>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</si>
  <si>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</si>
  <si>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</si>
  <si>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</si>
  <si>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</si>
  <si>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</si>
  <si>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</si>
  <si>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</si>
  <si>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</si>
  <si>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</si>
  <si>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</si>
  <si>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</si>
  <si>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</si>
  <si>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</si>
  <si>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</si>
  <si>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</si>
  <si>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</si>
  <si>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</si>
  <si>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</si>
  <si>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</si>
  <si>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</si>
  <si>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</si>
  <si>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</si>
  <si>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</si>
  <si>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</si>
  <si>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</si>
  <si>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</si>
  <si>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</si>
  <si>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</si>
  <si>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</si>
  <si>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</si>
  <si>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</si>
  <si>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</si>
  <si>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</si>
  <si>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</si>
  <si>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</si>
  <si>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</si>
  <si>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</si>
  <si>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</si>
  <si>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</si>
  <si>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</si>
  <si>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</si>
  <si>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</si>
  <si>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</si>
  <si>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</si>
  <si>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</si>
  <si>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</si>
  <si>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</si>
  <si>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</si>
  <si>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</si>
  <si>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</si>
  <si>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</si>
  <si>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</si>
  <si>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</si>
  <si>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</si>
  <si>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</si>
  <si>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</si>
  <si>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</si>
  <si>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</si>
  <si>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</si>
  <si>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</si>
  <si>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</si>
  <si>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</si>
  <si>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</si>
  <si>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</si>
  <si>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</si>
  <si>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</si>
  <si>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</si>
  <si>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</si>
  <si>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</si>
  <si>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</si>
  <si>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</si>
  <si>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</si>
  <si>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</si>
  <si>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</si>
  <si>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</si>
  <si>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</si>
  <si>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</si>
  <si>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</si>
  <si>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</si>
  <si>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</si>
  <si>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</si>
  <si>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</si>
  <si>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</si>
  <si>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</si>
  <si>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</si>
  <si>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</si>
  <si>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</si>
  <si>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</si>
  <si>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</si>
  <si>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</si>
  <si>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</si>
  <si>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</si>
  <si>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</si>
  <si>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</si>
  <si>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</si>
  <si>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</si>
  <si>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</si>
  <si>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</si>
  <si>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</si>
  <si>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</si>
  <si>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</si>
  <si>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</si>
  <si>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</si>
  <si>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</si>
  <si>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</si>
  <si>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</si>
  <si>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</si>
  <si>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</si>
  <si>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</si>
  <si>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</si>
  <si>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</si>
  <si>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</si>
  <si>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</si>
  <si>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</si>
  <si>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</si>
  <si>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</si>
  <si>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</si>
  <si>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</si>
  <si>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</si>
  <si>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</si>
  <si>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</si>
  <si>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</si>
  <si>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</si>
  <si>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</si>
  <si>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</si>
  <si>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</si>
  <si>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</si>
  <si>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</si>
  <si>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</si>
  <si>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</si>
  <si>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</si>
  <si>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</si>
  <si>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</si>
  <si>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</si>
  <si>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</si>
  <si>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</si>
  <si>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</si>
  <si>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</si>
  <si>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</si>
  <si>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</si>
  <si>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</si>
  <si>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</si>
  <si>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</si>
  <si>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</si>
  <si>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</si>
  <si>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</si>
  <si>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</si>
  <si>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</si>
  <si>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</si>
  <si>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</si>
  <si>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</si>
  <si>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</si>
  <si>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</si>
  <si>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</si>
  <si>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</si>
  <si>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</si>
  <si>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</si>
  <si>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</si>
  <si>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</si>
  <si>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</si>
  <si>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</si>
  <si>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</si>
  <si>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</si>
  <si>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</si>
  <si>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</si>
  <si>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</si>
  <si>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</si>
  <si>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</si>
  <si>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</si>
  <si>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</si>
  <si>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</si>
  <si>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</si>
  <si>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</si>
  <si>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</si>
  <si>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</si>
  <si>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</si>
  <si>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</si>
  <si>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</si>
  <si>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</si>
  <si>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</si>
  <si>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</si>
  <si>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</si>
  <si>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</si>
  <si>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</si>
  <si>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</si>
  <si>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</si>
  <si>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</si>
  <si>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</si>
  <si>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</si>
  <si>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</si>
  <si>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</si>
  <si>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</si>
  <si>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</si>
  <si>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</si>
  <si>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</si>
  <si>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</si>
  <si>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</si>
  <si>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</si>
  <si>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</si>
  <si>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</si>
  <si>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</si>
  <si>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</si>
  <si>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</si>
  <si>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</si>
  <si>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</si>
  <si>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</si>
  <si>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</si>
  <si>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</si>
  <si>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</si>
  <si>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</si>
  <si>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</si>
  <si>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</si>
  <si>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</si>
  <si>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</si>
  <si>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</si>
  <si>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</si>
  <si>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</si>
  <si>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</si>
  <si>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</si>
  <si>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</si>
  <si>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</si>
  <si>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</si>
  <si>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</si>
  <si>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</si>
  <si>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</si>
  <si>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</si>
  <si>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</si>
  <si>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</si>
  <si>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</si>
  <si>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</si>
  <si>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</si>
  <si>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</si>
  <si>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</si>
  <si>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</si>
  <si>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</si>
  <si>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</si>
  <si>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</si>
  <si>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</si>
  <si>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</si>
  <si>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</si>
  <si>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</si>
  <si>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</si>
  <si>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</si>
  <si>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</si>
  <si>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</si>
  <si>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</si>
  <si>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</si>
  <si>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</si>
  <si>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</si>
  <si>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</si>
  <si>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</si>
  <si>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</si>
  <si>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</si>
  <si>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</si>
  <si>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</si>
  <si>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</si>
  <si>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</si>
  <si>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</si>
  <si>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</si>
  <si>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</si>
  <si>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</si>
  <si>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</si>
  <si>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</si>
  <si>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</si>
  <si>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</si>
  <si>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</si>
  <si>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</si>
  <si>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</si>
  <si>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</si>
  <si>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</si>
  <si>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</si>
  <si>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</si>
  <si>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</si>
  <si>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</si>
  <si>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</si>
  <si>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</si>
  <si>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</si>
  <si>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</si>
  <si>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</si>
  <si>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</si>
  <si>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</si>
  <si>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</si>
  <si>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</si>
  <si>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</si>
  <si>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</si>
  <si>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</si>
  <si>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</si>
  <si>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</si>
  <si>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</si>
  <si>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</si>
  <si>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</si>
  <si>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</si>
  <si>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</si>
  <si>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</si>
  <si>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</si>
  <si>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</si>
  <si>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</si>
  <si>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</si>
  <si>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</si>
  <si>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</si>
  <si>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</si>
  <si>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</si>
  <si>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</si>
  <si>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</si>
  <si>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</si>
  <si>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</si>
  <si>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</si>
  <si>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</si>
  <si>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</si>
  <si>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</si>
  <si>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</si>
  <si>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</si>
  <si>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</si>
  <si>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</si>
  <si>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</si>
  <si>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</si>
  <si>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</si>
  <si>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</si>
  <si>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</si>
  <si>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</si>
  <si>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</si>
  <si>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</si>
  <si>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</si>
  <si>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</si>
  <si>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</si>
  <si>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</si>
  <si>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</si>
  <si>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</si>
  <si>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</si>
  <si>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</si>
  <si>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</si>
  <si>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</si>
  <si>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</si>
  <si>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</si>
  <si>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</si>
  <si>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</si>
  <si>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</si>
  <si>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</si>
  <si>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</si>
  <si>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</si>
  <si>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</si>
  <si>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</si>
  <si>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</si>
  <si>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</si>
  <si>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</si>
  <si>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</si>
  <si>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</si>
  <si>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</si>
  <si>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</si>
  <si>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</si>
  <si>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</si>
  <si>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</si>
  <si>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</si>
  <si>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</si>
  <si>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</si>
  <si>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</si>
  <si>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</si>
  <si>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</si>
  <si>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</si>
  <si>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</si>
  <si>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</si>
  <si>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</si>
  <si>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</si>
  <si>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</si>
  <si>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</si>
  <si>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</si>
  <si>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</si>
  <si>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</si>
  <si>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</si>
  <si>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</si>
  <si>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</si>
  <si>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</si>
  <si>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</si>
  <si>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</si>
  <si>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</si>
  <si>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</si>
  <si>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</si>
  <si>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</si>
  <si>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</si>
  <si>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</si>
  <si>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</si>
  <si>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</si>
  <si>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</si>
  <si>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</si>
  <si>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</si>
  <si>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</si>
  <si>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</si>
  <si>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</si>
  <si>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</si>
  <si>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</si>
  <si>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</si>
  <si>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</si>
  <si>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</si>
  <si>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</si>
  <si>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</si>
  <si>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</si>
  <si>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</si>
  <si>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</si>
  <si>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</si>
  <si>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</si>
  <si>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</si>
  <si>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</si>
  <si>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</si>
  <si>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</si>
  <si>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</si>
  <si>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</si>
  <si>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</si>
  <si>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</si>
  <si>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</si>
  <si>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</si>
  <si>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</si>
  <si>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</si>
  <si>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</si>
  <si>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</si>
  <si>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</si>
  <si>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</si>
  <si>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</si>
  <si>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</si>
  <si>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</si>
  <si>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</si>
  <si>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</si>
  <si>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</si>
  <si>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</si>
  <si>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</si>
  <si>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</si>
  <si>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</si>
  <si>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</si>
  <si>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</si>
  <si>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</si>
  <si>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</si>
  <si>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</si>
  <si>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</si>
  <si>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</si>
  <si>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</si>
  <si>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</si>
  <si>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</si>
  <si>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</si>
  <si>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</si>
  <si>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</si>
  <si>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</si>
  <si>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</si>
  <si>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</si>
  <si>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</si>
  <si>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</si>
  <si>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</si>
  <si>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</si>
  <si>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</si>
  <si>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</si>
  <si>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</si>
  <si>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</si>
  <si>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</si>
  <si>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</si>
  <si>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</si>
  <si>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</si>
  <si>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</si>
  <si>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</si>
  <si>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</si>
  <si>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</si>
  <si>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</si>
  <si>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</si>
  <si>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</si>
  <si>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</si>
  <si>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</si>
  <si>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</si>
  <si>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</si>
  <si>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</si>
  <si>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</si>
  <si>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</si>
  <si>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</si>
  <si>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</si>
  <si>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</si>
  <si>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</si>
  <si>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</si>
  <si>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</si>
  <si>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</si>
  <si>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</si>
  <si>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</si>
  <si>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</si>
  <si>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</si>
  <si>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</si>
  <si>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</si>
  <si>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</si>
  <si>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</si>
  <si>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</si>
  <si>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</si>
  <si>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</si>
  <si>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</si>
  <si>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</si>
  <si>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</si>
  <si>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</si>
  <si>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</si>
  <si>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</si>
  <si>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</si>
  <si>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</si>
  <si>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</si>
  <si>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</si>
  <si>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</si>
  <si>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</si>
  <si>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</si>
  <si>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</si>
  <si>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</si>
  <si>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</si>
  <si>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</si>
  <si>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</si>
  <si>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</si>
  <si>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</si>
  <si>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</si>
  <si>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</si>
  <si>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</si>
  <si>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</si>
  <si>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</si>
  <si>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</si>
  <si>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</si>
  <si>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</si>
  <si>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</si>
  <si>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</si>
  <si>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</si>
  <si>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</si>
  <si>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</si>
  <si>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</si>
  <si>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</si>
  <si>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</si>
  <si>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</si>
  <si>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</si>
  <si>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</si>
  <si>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</si>
  <si>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</si>
  <si>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</si>
  <si>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</si>
  <si>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</si>
  <si>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</si>
  <si>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</si>
  <si>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</si>
  <si>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</si>
  <si>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</si>
  <si>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</si>
  <si>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</si>
  <si>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</si>
  <si>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</si>
  <si>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</si>
  <si>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</si>
  <si>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</si>
  <si>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</si>
  <si>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</si>
  <si>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</si>
  <si>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</si>
  <si>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</si>
  <si>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</si>
  <si>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</si>
  <si>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</si>
  <si>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</si>
  <si>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</si>
  <si>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</si>
  <si>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</si>
  <si>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</si>
  <si>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</si>
  <si>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</si>
  <si>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</si>
  <si>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</si>
  <si>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</si>
  <si>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</si>
  <si>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</si>
  <si>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</si>
  <si>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</si>
  <si>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</si>
  <si>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</si>
  <si>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</si>
  <si>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</si>
  <si>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</si>
  <si>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</si>
  <si>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</si>
  <si>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</si>
  <si>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</si>
  <si>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</si>
  <si>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</si>
  <si>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</si>
  <si>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</si>
  <si>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</si>
  <si>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</si>
  <si>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</si>
  <si>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</si>
  <si>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</si>
  <si>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</si>
  <si>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</si>
  <si>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</si>
  <si>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</si>
  <si>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</si>
  <si>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</si>
  <si>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</si>
  <si>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</si>
  <si>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</si>
  <si>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</si>
  <si>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</si>
  <si>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</si>
  <si>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</si>
  <si>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</si>
  <si>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</si>
  <si>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</si>
  <si>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</si>
  <si>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</si>
  <si>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</si>
  <si>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</si>
  <si>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</si>
  <si>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</si>
  <si>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</si>
  <si>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</si>
  <si>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</si>
  <si>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</si>
  <si>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</si>
  <si>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</si>
  <si>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</si>
  <si>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</si>
  <si>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</si>
  <si>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</si>
  <si>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</si>
  <si>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</si>
  <si>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</si>
  <si>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</si>
  <si>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</si>
  <si>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</si>
  <si>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</si>
  <si>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</si>
  <si>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</si>
  <si>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</si>
  <si>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</si>
  <si>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</si>
  <si>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</si>
  <si>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</si>
  <si>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</si>
  <si>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</si>
  <si>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</si>
  <si>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</si>
  <si>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</si>
  <si>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</si>
  <si>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</si>
  <si>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</si>
  <si>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</si>
  <si>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</si>
  <si>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</si>
  <si>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</si>
  <si>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</si>
  <si>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</si>
  <si>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</si>
  <si>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</si>
  <si>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</si>
  <si>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</si>
  <si>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</si>
  <si>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</si>
  <si>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</si>
  <si>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</si>
  <si>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</si>
  <si>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</si>
  <si>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</si>
  <si>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</si>
  <si>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</si>
  <si>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</si>
  <si>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</si>
  <si>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</si>
  <si>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</si>
  <si>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</si>
  <si>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</si>
  <si>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</si>
  <si>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</si>
  <si>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</si>
  <si>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</si>
  <si>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</si>
  <si>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</si>
  <si>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</si>
  <si>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</si>
  <si>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</si>
  <si>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</si>
  <si>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</si>
  <si>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</si>
  <si>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</si>
  <si>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</si>
  <si>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</si>
  <si>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</si>
  <si>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</si>
  <si>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</si>
  <si>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</si>
  <si>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</si>
  <si>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</si>
  <si>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</si>
  <si>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</si>
  <si>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</si>
  <si>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</si>
  <si>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</si>
  <si>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</si>
  <si>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</si>
  <si>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</si>
  <si>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</si>
  <si>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</si>
  <si>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</si>
  <si>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</si>
  <si>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</si>
  <si>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</si>
  <si>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</si>
  <si>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</si>
  <si>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</si>
  <si>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</si>
  <si>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</si>
  <si>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</si>
  <si>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</si>
  <si>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</si>
  <si>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</si>
  <si>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</si>
  <si>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</si>
  <si>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</si>
  <si>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</si>
  <si>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</si>
  <si>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</si>
  <si>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</si>
  <si>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</si>
  <si>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</si>
  <si>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</si>
  <si>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</si>
  <si>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</si>
  <si>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</si>
  <si>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</si>
  <si>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</si>
  <si>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</si>
  <si>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</si>
  <si>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</si>
  <si>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</si>
  <si>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</si>
  <si>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</si>
  <si>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</si>
  <si>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</si>
  <si>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</si>
  <si>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</si>
  <si>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</si>
  <si>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</si>
  <si>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</si>
  <si>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</si>
  <si>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</si>
  <si>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</si>
  <si>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</si>
  <si>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</si>
  <si>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</si>
  <si>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</si>
  <si>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</si>
  <si>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</si>
  <si>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</si>
  <si>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</si>
  <si>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</si>
  <si>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</si>
  <si>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</si>
  <si>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</si>
  <si>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</si>
  <si>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</si>
  <si>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</si>
  <si>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</si>
  <si>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</si>
  <si>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</si>
  <si>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</si>
  <si>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</si>
  <si>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</si>
  <si>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</si>
  <si>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</si>
  <si>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</si>
  <si>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</si>
  <si>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</si>
  <si>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</si>
  <si>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</si>
  <si>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</si>
  <si>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</si>
  <si>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</si>
  <si>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</si>
  <si>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</si>
  <si>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</si>
  <si>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</si>
  <si>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</si>
  <si>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</si>
  <si>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</si>
  <si>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</si>
  <si>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</si>
  <si>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</si>
  <si>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</si>
  <si>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</si>
  <si>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</si>
  <si>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</si>
  <si>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</si>
  <si>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</si>
  <si>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</si>
  <si>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</si>
  <si>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</si>
  <si>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</si>
  <si>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</si>
  <si>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</si>
  <si>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</si>
  <si>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</si>
  <si>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</si>
  <si>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</si>
  <si>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</si>
  <si>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</si>
  <si>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</si>
  <si>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</si>
  <si>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</si>
  <si>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</si>
  <si>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</si>
  <si>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</si>
  <si>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</si>
  <si>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</si>
  <si>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</si>
  <si>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</si>
  <si>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</si>
  <si>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</si>
  <si>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</si>
  <si>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</si>
  <si>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</si>
  <si>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</si>
  <si>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</si>
  <si>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</si>
  <si>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</si>
  <si>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</si>
  <si>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</si>
  <si>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</si>
  <si>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</si>
  <si>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</si>
  <si>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</si>
  <si>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</si>
  <si>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</si>
  <si>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</si>
  <si>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</si>
  <si>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</si>
  <si>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</si>
  <si>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</si>
  <si>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</si>
  <si>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</si>
  <si>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</si>
  <si>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</si>
  <si>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</si>
  <si>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</si>
  <si>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</si>
  <si>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</si>
  <si>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</si>
  <si>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</si>
  <si>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</si>
  <si>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</si>
  <si>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</si>
  <si>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</si>
  <si>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</si>
  <si>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</si>
  <si>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</si>
  <si>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</si>
  <si>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</si>
  <si>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</si>
  <si>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</si>
  <si>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</si>
  <si>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</si>
  <si>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</si>
  <si>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</si>
  <si>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</si>
  <si>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</si>
  <si>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</si>
  <si>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</si>
  <si>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</si>
  <si>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</si>
  <si>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</si>
  <si>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</si>
  <si>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</si>
  <si>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</si>
  <si>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</si>
  <si>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</si>
  <si>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</si>
  <si>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</si>
  <si>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</si>
  <si>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</si>
  <si>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</si>
  <si>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</si>
  <si>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</si>
  <si>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</si>
  <si>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</si>
  <si>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</si>
  <si>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</si>
  <si>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</si>
  <si>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</si>
  <si>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</si>
  <si>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</si>
  <si>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</si>
  <si>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</si>
  <si>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</si>
  <si>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</si>
  <si>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</si>
  <si>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</si>
  <si>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</si>
  <si>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</si>
  <si>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</si>
  <si>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</si>
  <si>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</si>
  <si>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</si>
  <si>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</si>
  <si>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</si>
  <si>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</si>
  <si>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</si>
  <si>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</si>
  <si>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</si>
  <si>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</si>
  <si>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</si>
  <si>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</si>
  <si>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</si>
  <si>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</si>
  <si>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</si>
  <si>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</si>
  <si>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</si>
  <si>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</si>
  <si>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</si>
  <si>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</si>
  <si>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</si>
  <si>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</si>
  <si>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</si>
  <si>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</si>
  <si>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</si>
  <si>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</si>
  <si>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</si>
  <si>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</si>
  <si>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</si>
  <si>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</si>
  <si>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</si>
  <si>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</si>
  <si>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</si>
  <si>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</si>
  <si>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</si>
  <si>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</si>
  <si>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</si>
  <si>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</si>
  <si>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</si>
  <si>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</si>
  <si>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</si>
  <si>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</si>
  <si>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</si>
  <si>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</si>
  <si>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</si>
  <si>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</si>
  <si>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</si>
  <si>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</si>
  <si>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</si>
  <si>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</si>
  <si>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</si>
  <si>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</si>
  <si>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</si>
  <si>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</si>
  <si>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</si>
  <si>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</si>
  <si>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</si>
  <si>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</si>
  <si>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</si>
  <si>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</si>
  <si>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</si>
  <si>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</si>
  <si>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</si>
  <si>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</si>
  <si>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</si>
  <si>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</si>
  <si>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</si>
  <si>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</si>
  <si>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</si>
  <si>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</si>
  <si>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</si>
  <si>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</si>
  <si>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</si>
  <si>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</si>
  <si>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</si>
  <si>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</si>
  <si>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</si>
  <si>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</si>
  <si>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</si>
  <si>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</si>
  <si>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</si>
  <si>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</si>
  <si>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</si>
  <si>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</si>
  <si>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</si>
  <si>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</si>
  <si>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</si>
  <si>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</si>
  <si>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</si>
  <si>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</si>
  <si>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</si>
  <si>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</si>
  <si>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</si>
  <si>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</si>
  <si>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</si>
  <si>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</si>
  <si>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</si>
  <si>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</si>
  <si>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</si>
  <si>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</si>
  <si>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</si>
  <si>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</si>
  <si>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</si>
  <si>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</si>
  <si>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</si>
  <si>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</si>
  <si>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</si>
  <si>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</si>
  <si>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</si>
  <si>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</si>
  <si>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</si>
  <si>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</si>
  <si>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</si>
  <si>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</si>
  <si>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</si>
  <si>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</si>
  <si>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</si>
  <si>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</si>
  <si>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</si>
  <si>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</si>
  <si>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</si>
  <si>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</si>
  <si>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</si>
  <si>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</si>
  <si>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</si>
  <si>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</si>
  <si>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</si>
  <si>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</si>
  <si>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</si>
  <si>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</si>
  <si>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</si>
  <si>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</si>
  <si>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</si>
  <si>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</si>
  <si>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</si>
  <si>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</si>
  <si>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</si>
  <si>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</si>
  <si>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</si>
  <si>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</si>
  <si>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</si>
  <si>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</si>
  <si>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</si>
  <si>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</si>
  <si>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</si>
  <si>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</si>
  <si>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</si>
  <si>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</si>
  <si>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</si>
  <si>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</si>
  <si>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</si>
  <si>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</si>
  <si>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</si>
  <si>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</si>
  <si>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</si>
  <si>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</si>
  <si>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</si>
  <si>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</si>
  <si>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</si>
  <si>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</si>
  <si>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</si>
  <si>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</si>
  <si>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</si>
  <si>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</si>
  <si>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</si>
  <si>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</si>
  <si>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</si>
  <si>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</si>
  <si>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</si>
  <si>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</si>
  <si>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</si>
  <si>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</si>
  <si>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</si>
  <si>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</si>
  <si>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</si>
  <si>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</si>
  <si>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</si>
  <si>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</si>
  <si>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</si>
  <si>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</si>
  <si>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</si>
  <si>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</si>
  <si>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</si>
  <si>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</si>
  <si>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</si>
  <si>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</si>
  <si>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</si>
  <si>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</si>
  <si>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</si>
  <si>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</si>
  <si>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</si>
  <si>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</si>
  <si>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</si>
  <si>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</si>
  <si>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</si>
  <si>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</si>
  <si>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</si>
  <si>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</si>
  <si>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</si>
  <si>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</si>
  <si>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</si>
  <si>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</si>
  <si>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</si>
  <si>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</si>
  <si>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</si>
  <si>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</si>
  <si>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</si>
  <si>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</si>
  <si>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</si>
  <si>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</si>
  <si>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</si>
  <si>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</si>
  <si>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</si>
  <si>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</si>
  <si>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</si>
  <si>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</si>
  <si>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</si>
  <si>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</si>
  <si>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</si>
  <si>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</si>
  <si>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</si>
  <si>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</si>
  <si>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</si>
  <si>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</si>
  <si>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</si>
  <si>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</si>
  <si>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</si>
  <si>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</si>
  <si>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</si>
  <si>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</si>
  <si>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</si>
  <si>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</si>
  <si>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</si>
  <si>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</si>
  <si>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</si>
  <si>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</si>
  <si>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</si>
  <si>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</si>
  <si>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</si>
  <si>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</si>
  <si>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</si>
  <si>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</si>
  <si>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</si>
  <si>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</si>
  <si>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</si>
  <si>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</si>
  <si>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</si>
  <si>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</si>
  <si>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</si>
  <si>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</si>
  <si>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</si>
  <si>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</si>
  <si>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</si>
  <si>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</si>
  <si>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</si>
  <si>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</si>
  <si>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</si>
  <si>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</si>
  <si>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</si>
  <si>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</si>
  <si>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</si>
  <si>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</si>
  <si>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</si>
  <si>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</si>
  <si>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</si>
  <si>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</si>
  <si>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</si>
  <si>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</si>
  <si>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</si>
  <si>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</si>
  <si>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</si>
  <si>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</si>
  <si>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</si>
  <si>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</si>
  <si>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</si>
  <si>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</si>
  <si>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</si>
  <si>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</si>
  <si>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</si>
  <si>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</si>
  <si>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</si>
  <si>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</si>
  <si>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</si>
  <si>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</si>
  <si>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</si>
  <si>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</si>
  <si>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</si>
  <si>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</si>
  <si>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</si>
  <si>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</si>
  <si>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</si>
  <si>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</si>
  <si>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</si>
  <si>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</si>
  <si>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</si>
  <si>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</si>
  <si>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</si>
  <si>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</si>
  <si>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</si>
  <si>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</si>
  <si>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</si>
  <si>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</si>
  <si>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</si>
  <si>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</si>
  <si>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</si>
  <si>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</si>
  <si>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</si>
  <si>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</si>
  <si>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</si>
  <si>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</si>
  <si>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</si>
  <si>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</si>
  <si>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</si>
  <si>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</si>
  <si>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</si>
  <si>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</si>
  <si>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</si>
  <si>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</si>
  <si>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</si>
  <si>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</si>
  <si>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</si>
  <si>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</si>
  <si>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</si>
  <si>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</si>
  <si>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</si>
  <si>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</si>
  <si>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</si>
  <si>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</si>
  <si>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</si>
  <si>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</si>
  <si>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</si>
  <si>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</si>
  <si>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</si>
  <si>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</si>
  <si>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</si>
  <si>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</si>
  <si>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</si>
  <si>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</si>
  <si>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</si>
  <si>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</si>
  <si>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</si>
  <si>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</si>
  <si>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</si>
  <si>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</si>
  <si>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</si>
  <si>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</si>
  <si>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</si>
  <si>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</si>
  <si>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</si>
  <si>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</si>
  <si>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</si>
  <si>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</si>
  <si>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</si>
  <si>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</si>
  <si>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</si>
  <si>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</si>
  <si>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</si>
  <si>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</si>
  <si>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</si>
  <si>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</si>
  <si>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</si>
  <si>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</si>
  <si>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</si>
  <si>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</si>
  <si>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</si>
  <si>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</si>
  <si>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</si>
  <si>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</si>
  <si>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</si>
  <si>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</si>
  <si>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</si>
  <si>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</si>
  <si>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</si>
  <si>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</si>
  <si>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</si>
  <si>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</si>
  <si>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</si>
  <si>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</si>
  <si>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</si>
  <si>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</si>
  <si>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</si>
  <si>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</si>
  <si>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</si>
  <si>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</si>
  <si>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</si>
  <si>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</si>
  <si>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</si>
  <si>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</si>
  <si>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</si>
  <si>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</si>
  <si>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</si>
  <si>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</si>
  <si>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</si>
  <si>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</si>
  <si>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</si>
  <si>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</si>
  <si>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</si>
  <si>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</si>
  <si>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</si>
  <si>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</si>
  <si>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</si>
  <si>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</si>
  <si>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</si>
  <si>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</si>
  <si>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</si>
  <si>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</si>
  <si>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</si>
  <si>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</si>
  <si>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</si>
  <si>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</si>
  <si>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</si>
  <si>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</si>
  <si>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</si>
  <si>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</si>
  <si>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</si>
  <si>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</si>
  <si>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</si>
  <si>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</si>
  <si>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</si>
  <si>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</si>
  <si>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</si>
  <si>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</si>
  <si>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</si>
  <si>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</si>
  <si>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</si>
  <si>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</si>
  <si>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</si>
  <si>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</si>
  <si>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</si>
  <si>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</si>
  <si>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</si>
  <si>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</si>
  <si>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</si>
  <si>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</si>
  <si>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</si>
  <si>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</si>
  <si>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</si>
  <si>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</si>
  <si>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</si>
  <si>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</si>
  <si>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</si>
  <si>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</si>
  <si>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</si>
  <si>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</si>
  <si>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</si>
  <si>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</si>
  <si>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</si>
  <si>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</si>
  <si>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</si>
  <si>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</si>
  <si>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</si>
  <si>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</si>
  <si>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</si>
  <si>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</si>
  <si>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</si>
  <si>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</si>
  <si>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</si>
  <si>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</si>
  <si>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</si>
  <si>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</si>
  <si>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</si>
  <si>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</si>
  <si>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</si>
  <si>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</si>
  <si>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</si>
  <si>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</si>
  <si>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</si>
  <si>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</si>
  <si>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</si>
  <si>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</si>
  <si>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</si>
  <si>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</si>
  <si>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</si>
  <si>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</si>
  <si>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</si>
  <si>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</si>
  <si>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</si>
  <si>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</si>
  <si>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</si>
  <si>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</si>
  <si>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</si>
  <si>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</si>
  <si>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</si>
  <si>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</si>
  <si>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</si>
  <si>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</si>
  <si>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</si>
  <si>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</si>
  <si>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</si>
  <si>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</si>
  <si>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</si>
  <si>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</si>
  <si>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</si>
  <si>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</si>
  <si>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</si>
  <si>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</si>
  <si>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</si>
  <si>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</si>
  <si>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</si>
  <si>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</si>
  <si>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</si>
  <si>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</si>
  <si>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</si>
  <si>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</si>
  <si>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</si>
  <si>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</si>
  <si>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</si>
  <si>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</si>
  <si>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</si>
  <si>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</si>
  <si>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</si>
  <si>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</si>
  <si>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</si>
  <si>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</si>
  <si>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</si>
  <si>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</si>
  <si>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</si>
  <si>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</si>
  <si>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</si>
  <si>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</si>
  <si>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</si>
  <si>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</si>
  <si>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</si>
  <si>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</si>
  <si>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</si>
  <si>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</si>
  <si>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</si>
  <si>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</si>
  <si>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</si>
  <si>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</si>
  <si>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</si>
  <si>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</si>
  <si>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</si>
  <si>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</si>
  <si>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</si>
  <si>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</si>
  <si>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</si>
  <si>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</si>
  <si>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</si>
  <si>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</si>
  <si>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</si>
  <si>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</si>
  <si>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</si>
  <si>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</si>
  <si>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</si>
  <si>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</si>
  <si>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</si>
  <si>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</si>
  <si>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</si>
  <si>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</si>
  <si>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</si>
  <si>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</si>
  <si>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</si>
  <si>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</si>
  <si>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</si>
  <si>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</si>
  <si>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</si>
  <si>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</si>
  <si>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</si>
  <si>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</si>
  <si>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</si>
  <si>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</si>
  <si>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</si>
  <si>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</si>
  <si>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</si>
  <si>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</si>
  <si>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</si>
  <si>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</si>
  <si>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</si>
  <si>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</si>
  <si>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</si>
  <si>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</si>
  <si>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</si>
  <si>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</si>
  <si>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</si>
  <si>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</si>
  <si>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</si>
  <si>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</si>
  <si>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</si>
  <si>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</si>
  <si>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</si>
  <si>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</si>
  <si>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</si>
  <si>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</si>
  <si>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</si>
  <si>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</si>
  <si>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</si>
  <si>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</si>
  <si>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</si>
  <si>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</si>
  <si>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</si>
  <si>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</si>
  <si>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</si>
  <si>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</si>
  <si>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</si>
  <si>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</si>
  <si>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</si>
  <si>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</si>
  <si>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</si>
  <si>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</si>
  <si>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</si>
  <si>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</si>
  <si>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</si>
  <si>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</si>
  <si>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</si>
  <si>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</si>
  <si>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</si>
  <si>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</si>
  <si>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</si>
  <si>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</si>
  <si>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</si>
  <si>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</si>
  <si>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</si>
  <si>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</si>
  <si>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</si>
  <si>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</si>
  <si>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</si>
  <si>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</si>
  <si>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</si>
  <si>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</si>
  <si>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</si>
  <si>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</si>
  <si>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</si>
  <si>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</si>
  <si>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</si>
  <si>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</si>
  <si>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</si>
  <si>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</si>
  <si>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</si>
  <si>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</si>
  <si>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</si>
  <si>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</si>
  <si>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</si>
  <si>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</si>
  <si>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</si>
  <si>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</si>
  <si>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</si>
  <si>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</si>
  <si>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</si>
  <si>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</si>
  <si>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</si>
  <si>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</si>
  <si>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</si>
  <si>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</si>
  <si>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</si>
  <si>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</si>
  <si>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</si>
  <si>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</si>
  <si>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</si>
  <si>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</si>
  <si>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</si>
  <si>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</si>
  <si>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</si>
  <si>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</si>
  <si>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</si>
  <si>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</si>
  <si>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</si>
  <si>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</si>
  <si>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</si>
  <si>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</si>
  <si>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</si>
  <si>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</si>
  <si>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</si>
  <si>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</si>
  <si>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</si>
  <si>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</si>
  <si>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</si>
  <si>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</si>
  <si>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</si>
  <si>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</si>
  <si>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</si>
  <si>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</si>
  <si>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</si>
  <si>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</si>
  <si>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</si>
  <si>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</si>
  <si>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</si>
  <si>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</si>
  <si>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</si>
  <si>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</si>
  <si>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</si>
  <si>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</si>
  <si>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</si>
  <si>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</si>
  <si>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</si>
  <si>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</si>
  <si>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</si>
  <si>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</si>
  <si>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</si>
  <si>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</si>
  <si>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</si>
  <si>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</si>
  <si>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</si>
  <si>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</si>
  <si>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</si>
  <si>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</si>
  <si>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</si>
  <si>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</si>
  <si>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</si>
  <si>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</si>
  <si>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</si>
  <si>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</si>
  <si>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</si>
  <si>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</si>
  <si>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</si>
  <si>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</si>
  <si>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</si>
  <si>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</si>
  <si>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</si>
  <si>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</si>
  <si>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</si>
  <si>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</si>
  <si>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</si>
  <si>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</si>
  <si>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</si>
  <si>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</si>
  <si>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</si>
  <si>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</si>
  <si>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</si>
  <si>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</si>
  <si>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</si>
  <si>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</si>
  <si>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</si>
  <si>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</si>
  <si>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</si>
  <si>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</si>
  <si>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</si>
  <si>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</si>
  <si>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</si>
  <si>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</si>
  <si>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</si>
  <si>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</si>
  <si>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</si>
  <si>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</si>
  <si>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</si>
  <si>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</si>
  <si>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</si>
  <si>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</si>
  <si>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</si>
  <si>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</si>
  <si>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</si>
  <si>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</si>
  <si>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</si>
  <si>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</si>
  <si>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</si>
  <si>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</si>
  <si>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</si>
  <si>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</si>
  <si>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</si>
  <si>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</si>
  <si>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</si>
  <si>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</si>
  <si>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</si>
  <si>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</si>
  <si>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</si>
  <si>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</si>
  <si>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</si>
  <si>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</si>
  <si>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</si>
  <si>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</si>
  <si>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</si>
  <si>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</si>
  <si>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</si>
  <si>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</si>
  <si>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</si>
  <si>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</si>
  <si>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</si>
  <si>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</si>
  <si>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</si>
  <si>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</si>
  <si>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</si>
  <si>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</si>
  <si>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</si>
  <si>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</si>
  <si>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</si>
  <si>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</si>
  <si>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</si>
  <si>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</si>
  <si>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</si>
  <si>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</si>
  <si>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</si>
  <si>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</si>
  <si>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</si>
  <si>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</si>
  <si>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</si>
  <si>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</si>
  <si>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</si>
  <si>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</si>
  <si>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</si>
  <si>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</si>
  <si>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</si>
  <si>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</si>
  <si>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</si>
  <si>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</si>
  <si>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</si>
  <si>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</si>
  <si>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</si>
  <si>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</si>
  <si>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</si>
  <si>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</si>
  <si>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</si>
  <si>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</si>
  <si>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</si>
  <si>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</si>
  <si>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</si>
  <si>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</si>
  <si>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</si>
  <si>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</si>
  <si>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</si>
  <si>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</si>
  <si>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</si>
  <si>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</si>
  <si>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</si>
  <si>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</si>
  <si>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</si>
  <si>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</si>
  <si>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</si>
  <si>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</si>
  <si>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</si>
  <si>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</si>
  <si>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</si>
  <si>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</si>
  <si>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</si>
  <si>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</si>
  <si>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</si>
  <si>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</si>
  <si>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</si>
  <si>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</si>
  <si>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</si>
  <si>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</si>
  <si>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</si>
  <si>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</si>
  <si>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</si>
  <si>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</si>
  <si>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</si>
  <si>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</si>
  <si>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</si>
  <si>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</si>
  <si>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</si>
  <si>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</si>
  <si>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</si>
  <si>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</si>
  <si>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</si>
  <si>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</si>
  <si>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</si>
  <si>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</si>
  <si>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</si>
  <si>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</si>
  <si>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</si>
  <si>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</si>
  <si>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</si>
  <si>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</si>
  <si>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</si>
  <si>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</si>
  <si>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</si>
  <si>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</si>
  <si>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</si>
  <si>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</si>
  <si>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</si>
  <si>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</si>
  <si>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</si>
  <si>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</si>
  <si>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</si>
  <si>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</si>
  <si>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</si>
  <si>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</si>
  <si>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</si>
  <si>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</si>
  <si>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</si>
  <si>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</si>
  <si>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</si>
  <si>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</si>
  <si>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</si>
  <si>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</si>
  <si>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</si>
  <si>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</si>
  <si>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</si>
  <si>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</si>
  <si>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</si>
  <si>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</si>
  <si>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</si>
  <si>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</si>
  <si>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</si>
  <si>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</si>
  <si>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</si>
  <si>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</si>
  <si>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</si>
  <si>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</si>
  <si>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</si>
  <si>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</si>
  <si>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</si>
  <si>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</si>
  <si>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</si>
  <si>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</si>
  <si>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</si>
  <si>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</si>
  <si>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</si>
  <si>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</si>
  <si>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</si>
  <si>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</si>
  <si>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</si>
  <si>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</si>
  <si>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</si>
  <si>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</si>
  <si>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</si>
  <si>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</si>
  <si>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</si>
  <si>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</si>
  <si>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</si>
  <si>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</si>
  <si>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</si>
  <si>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</si>
  <si>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</si>
  <si>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</si>
  <si>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</si>
  <si>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</si>
  <si>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</si>
  <si>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</si>
  <si>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</si>
  <si>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</si>
  <si>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</si>
  <si>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</si>
  <si>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</si>
  <si>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</si>
  <si>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</si>
  <si>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</si>
  <si>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</si>
  <si>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</si>
  <si>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</si>
  <si>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</si>
  <si>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</si>
  <si>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</si>
  <si>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</si>
  <si>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</si>
  <si>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</si>
  <si>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</si>
  <si>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</si>
  <si>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</si>
  <si>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</si>
  <si>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</si>
  <si>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</si>
  <si>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</si>
  <si>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</si>
  <si>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</si>
  <si>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</si>
  <si>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</si>
  <si>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</si>
  <si>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</si>
  <si>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</si>
  <si>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</si>
  <si>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</si>
  <si>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</si>
  <si>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</si>
  <si>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</si>
  <si>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</si>
  <si>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</si>
  <si>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</si>
  <si>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</si>
  <si>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</si>
  <si>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</si>
  <si>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</si>
  <si>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</si>
  <si>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</si>
  <si>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</si>
  <si>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</si>
  <si>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</si>
  <si>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</si>
  <si>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</si>
  <si>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</si>
  <si>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</si>
  <si>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</si>
  <si>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</si>
  <si>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</si>
  <si>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</si>
  <si>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</si>
  <si>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</si>
  <si>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</si>
  <si>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</si>
  <si>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</si>
  <si>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</si>
  <si>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</si>
  <si>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</si>
  <si>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</si>
  <si>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</si>
  <si>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</si>
  <si>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</si>
  <si>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</si>
  <si>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</si>
  <si>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</si>
  <si>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</si>
  <si>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</si>
  <si>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</si>
  <si>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</si>
  <si>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</si>
  <si>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</si>
  <si>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</si>
  <si>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</si>
  <si>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</si>
  <si>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</si>
  <si>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</si>
  <si>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</si>
  <si>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</si>
  <si>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</si>
  <si>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</si>
  <si>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</si>
  <si>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</si>
  <si>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</si>
  <si>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</si>
  <si>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</si>
  <si>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</si>
  <si>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</si>
  <si>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</si>
  <si>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</si>
  <si>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</si>
  <si>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</si>
  <si>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</si>
  <si>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</si>
  <si>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</si>
  <si>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</si>
  <si>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</si>
  <si>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</si>
  <si>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</si>
  <si>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</si>
  <si>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</si>
  <si>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</si>
  <si>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</si>
  <si>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</si>
  <si>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</si>
  <si>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</si>
  <si>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</si>
  <si>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</si>
  <si>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</si>
  <si>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</si>
  <si>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</si>
  <si>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</si>
  <si>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</si>
  <si>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</si>
  <si>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</si>
  <si>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</si>
  <si>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</si>
  <si>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</si>
  <si>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</si>
  <si>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</si>
  <si>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</si>
  <si>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</si>
  <si>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</si>
  <si>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</si>
  <si>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</si>
  <si>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</si>
  <si>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</si>
  <si>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</si>
  <si>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</si>
  <si>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</si>
  <si>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</si>
  <si>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</si>
  <si>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</si>
  <si>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</si>
  <si>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</si>
  <si>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</si>
  <si>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</si>
  <si>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</si>
  <si>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</si>
  <si>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</si>
  <si>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</si>
  <si>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</si>
  <si>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</si>
  <si>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</si>
  <si>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</si>
  <si>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</si>
  <si>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</si>
  <si>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</si>
  <si>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</si>
  <si>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</si>
  <si>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</si>
  <si>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</si>
  <si>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</si>
  <si>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</si>
  <si>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</si>
  <si>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</si>
  <si>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</si>
  <si>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</si>
  <si>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</si>
  <si>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</si>
  <si>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</si>
  <si>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</si>
  <si>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</si>
  <si>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</si>
  <si>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</si>
  <si>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</si>
  <si>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</si>
  <si>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</si>
  <si>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</si>
  <si>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</si>
  <si>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</si>
  <si>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</si>
  <si>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</si>
  <si>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</si>
  <si>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</si>
  <si>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</si>
  <si>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</si>
  <si>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</si>
  <si>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</si>
  <si>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</si>
  <si>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</si>
  <si>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</si>
  <si>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</si>
  <si>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</si>
  <si>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</si>
  <si>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</si>
  <si>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</si>
  <si>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</si>
  <si>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</si>
  <si>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</si>
  <si>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</si>
  <si>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</si>
  <si>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</si>
  <si>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</si>
  <si>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</si>
  <si>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</si>
  <si>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</si>
  <si>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</si>
  <si>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</si>
  <si>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</si>
  <si>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</si>
  <si>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</si>
  <si>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</si>
  <si>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</si>
  <si>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</si>
  <si>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</si>
  <si>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</si>
  <si>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</si>
  <si>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</si>
  <si>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</si>
  <si>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</si>
  <si>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</si>
  <si>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</si>
  <si>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</si>
  <si>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</si>
  <si>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</si>
  <si>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</si>
  <si>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</si>
  <si>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</si>
  <si>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</si>
  <si>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</si>
  <si>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</si>
  <si>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</si>
  <si>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</si>
  <si>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</si>
  <si>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</si>
  <si>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</si>
  <si>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</si>
  <si>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</si>
  <si>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</si>
  <si>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</si>
  <si>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</si>
  <si>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</si>
  <si>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</si>
  <si>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</si>
  <si>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</si>
  <si>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</si>
  <si>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</si>
  <si>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</si>
  <si>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</si>
  <si>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</si>
  <si>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</si>
  <si>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</si>
  <si>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</si>
  <si>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</si>
  <si>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</si>
  <si>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</si>
  <si>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</si>
  <si>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</si>
  <si>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</si>
  <si>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</si>
  <si>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</si>
  <si>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</si>
  <si>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</si>
  <si>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</si>
  <si>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</si>
  <si>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</si>
  <si>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</si>
  <si>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</si>
  <si>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</si>
  <si>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</si>
  <si>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</si>
  <si>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</si>
  <si>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</si>
  <si>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</si>
  <si>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</si>
  <si>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</si>
  <si>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</si>
  <si>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</si>
  <si>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</si>
  <si>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</si>
  <si>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</si>
  <si>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</si>
  <si>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</si>
  <si>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</si>
  <si>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</si>
  <si>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</si>
  <si>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</si>
  <si>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</si>
  <si>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</si>
  <si>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</si>
  <si>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</si>
  <si>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</si>
  <si>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</si>
  <si>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</si>
  <si>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</si>
  <si>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</si>
  <si>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</si>
  <si>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</si>
  <si>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</si>
  <si>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</si>
  <si>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</si>
  <si>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</si>
  <si>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</si>
  <si>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</si>
  <si>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</si>
  <si>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</si>
  <si>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</si>
  <si>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</si>
  <si>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</si>
  <si>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</si>
  <si>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</si>
  <si>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</si>
  <si>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</si>
  <si>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</si>
  <si>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</si>
  <si>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</si>
  <si>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</si>
  <si>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</si>
  <si>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</si>
  <si>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</si>
  <si>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</si>
  <si>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</si>
  <si>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</si>
  <si>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</si>
  <si>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</si>
  <si>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</si>
  <si>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</si>
  <si>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</si>
  <si>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</si>
  <si>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</si>
  <si>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</si>
  <si>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</si>
  <si>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</si>
  <si>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</si>
  <si>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</si>
  <si>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</si>
  <si>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</si>
  <si>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</si>
  <si>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</si>
  <si>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</si>
  <si>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</si>
  <si>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</si>
  <si>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</si>
  <si>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</si>
  <si>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</si>
  <si>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</si>
  <si>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</si>
  <si>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</si>
  <si>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</si>
  <si>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</si>
  <si>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</si>
  <si>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</si>
  <si>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</si>
  <si>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</si>
  <si>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</si>
  <si>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</si>
  <si>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</si>
  <si>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</si>
  <si>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</si>
  <si>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</si>
  <si>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</si>
  <si>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</si>
  <si>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</si>
  <si>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</si>
  <si>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</si>
  <si>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</si>
  <si>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</si>
  <si>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</si>
  <si>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</si>
  <si>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</si>
  <si>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</si>
  <si>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</si>
  <si>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</si>
  <si>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</si>
  <si>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</si>
  <si>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</si>
  <si>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</si>
  <si>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</si>
  <si>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</si>
  <si>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</si>
  <si>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</si>
  <si>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</si>
  <si>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</si>
  <si>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</si>
  <si>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</si>
  <si>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</si>
  <si>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</si>
  <si>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</si>
  <si>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</si>
  <si>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</si>
  <si>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</si>
  <si>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</si>
  <si>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</si>
  <si>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</si>
  <si>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</si>
  <si>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</si>
  <si>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</si>
  <si>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</si>
  <si>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</si>
  <si>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</si>
  <si>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</si>
  <si>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</si>
  <si>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</si>
  <si>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</si>
  <si>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</si>
  <si>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</si>
  <si>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</si>
  <si>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</si>
  <si>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</si>
  <si>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</si>
  <si>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</si>
  <si>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</si>
  <si>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</si>
  <si>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</si>
  <si>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</si>
  <si>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</si>
  <si>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</si>
  <si>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</si>
  <si>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</si>
  <si>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</si>
  <si>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</si>
  <si>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</si>
  <si>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</si>
  <si>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</si>
  <si>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</si>
  <si>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</si>
  <si>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</si>
  <si>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</si>
  <si>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</si>
  <si>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</si>
  <si>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</si>
  <si>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</si>
  <si>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</si>
  <si>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</si>
  <si>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</si>
  <si>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</si>
  <si>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</si>
  <si>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</si>
  <si>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</si>
  <si>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</si>
  <si>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</si>
  <si>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</si>
  <si>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</si>
  <si>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</si>
  <si>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</si>
  <si>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</si>
  <si>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</si>
  <si>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</si>
  <si>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</si>
  <si>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</si>
  <si>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</si>
  <si>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</si>
  <si>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</si>
  <si>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</si>
  <si>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</si>
  <si>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</si>
  <si>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</si>
  <si>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</si>
  <si>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</si>
  <si>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</si>
  <si>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</si>
  <si>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</si>
  <si>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</si>
  <si>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</si>
  <si>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</si>
  <si>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</si>
  <si>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</si>
  <si>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</si>
  <si>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</si>
  <si>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</si>
  <si>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</si>
  <si>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</si>
  <si>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</si>
  <si>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</si>
  <si>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</si>
  <si>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</si>
  <si>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</si>
  <si>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</si>
  <si>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</si>
  <si>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</si>
  <si>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</si>
  <si>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</si>
  <si>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</si>
  <si>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</si>
  <si>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</si>
  <si>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</si>
  <si>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</si>
  <si>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</si>
  <si>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</si>
  <si>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</si>
  <si>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</si>
  <si>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</si>
  <si>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</si>
  <si>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</si>
  <si>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</si>
  <si>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</si>
  <si>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</si>
  <si>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</si>
  <si>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</si>
  <si>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</si>
  <si>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</si>
  <si>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</si>
  <si>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</si>
  <si>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</si>
  <si>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</si>
  <si>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</si>
  <si>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</si>
  <si>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</si>
  <si>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</si>
  <si>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</si>
  <si>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</si>
  <si>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</si>
  <si>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</si>
  <si>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</si>
  <si>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</si>
  <si>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</si>
  <si>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</si>
  <si>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</si>
  <si>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</si>
  <si>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</si>
  <si>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</si>
  <si>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</si>
  <si>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</si>
  <si>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</si>
  <si>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</si>
  <si>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</si>
  <si>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</si>
  <si>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</si>
  <si>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</si>
  <si>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</si>
  <si>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</si>
  <si>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</si>
  <si>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</si>
  <si>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</si>
  <si>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</si>
  <si>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</si>
  <si>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</si>
  <si>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</si>
  <si>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</si>
  <si>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</si>
  <si>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</si>
  <si>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</si>
  <si>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</si>
  <si>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</si>
  <si>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</si>
  <si>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</si>
  <si>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</si>
  <si>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</si>
  <si>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</si>
  <si>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</si>
  <si>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</si>
  <si>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</si>
  <si>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</si>
  <si>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</si>
  <si>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</si>
  <si>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</si>
  <si>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</si>
  <si>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</si>
  <si>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</si>
  <si>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</si>
  <si>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</si>
  <si>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</si>
  <si>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</si>
  <si>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</si>
  <si>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</si>
  <si>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</si>
  <si>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</si>
  <si>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</si>
  <si>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</si>
  <si>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</si>
  <si>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</si>
  <si>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</si>
  <si>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</si>
  <si>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</si>
  <si>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</si>
  <si>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</si>
  <si>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</si>
  <si>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</si>
  <si>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</si>
  <si>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</si>
  <si>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</si>
  <si>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</si>
  <si>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</si>
  <si>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</si>
  <si>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</si>
  <si>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</si>
  <si>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</si>
  <si>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</si>
  <si>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</si>
  <si>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</si>
  <si>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</si>
  <si>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</si>
  <si>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</si>
  <si>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</si>
  <si>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</si>
  <si>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</si>
  <si>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</si>
  <si>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</si>
  <si>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</si>
  <si>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</si>
  <si>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</si>
  <si>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</si>
  <si>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</si>
  <si>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</si>
  <si>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</si>
  <si>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</si>
  <si>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</si>
  <si>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</si>
  <si>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</si>
  <si>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</si>
  <si>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</si>
  <si>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</si>
  <si>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</si>
  <si>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</si>
  <si>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</si>
  <si>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</si>
  <si>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</si>
  <si>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</si>
  <si>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</si>
  <si>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</si>
  <si>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</si>
  <si>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</si>
  <si>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</si>
  <si>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</si>
  <si>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</si>
  <si>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</si>
  <si>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</si>
  <si>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</si>
  <si>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</si>
  <si>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</si>
  <si>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</si>
  <si>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</si>
  <si>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</si>
  <si>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</si>
  <si>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</si>
  <si>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</si>
  <si>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</si>
  <si>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</si>
  <si>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</si>
  <si>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</si>
  <si>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</si>
  <si>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</si>
  <si>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</si>
  <si>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</si>
  <si>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</si>
  <si>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</si>
  <si>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</si>
  <si>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</si>
  <si>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</si>
  <si>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</si>
  <si>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</si>
  <si>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</si>
  <si>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</si>
  <si>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</si>
  <si>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</si>
  <si>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</si>
  <si>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</si>
  <si>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</si>
  <si>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</si>
  <si>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</si>
  <si>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</si>
  <si>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</si>
  <si>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</si>
  <si>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</si>
  <si>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</si>
  <si>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</si>
  <si>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</si>
  <si>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</si>
  <si>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</si>
  <si>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</si>
  <si>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</si>
  <si>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</si>
  <si>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</si>
  <si>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</si>
  <si>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</si>
  <si>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</si>
  <si>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</si>
  <si>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</si>
  <si>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</si>
  <si>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</si>
  <si>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</si>
  <si>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</si>
  <si>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</si>
  <si>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</si>
  <si>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</si>
  <si>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</si>
  <si>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</si>
  <si>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</si>
  <si>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</si>
  <si>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</si>
  <si>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</si>
  <si>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</si>
  <si>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</si>
  <si>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</si>
  <si>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</si>
  <si>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</si>
  <si>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</si>
  <si>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</si>
  <si>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</si>
  <si>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</si>
  <si>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</si>
  <si>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</si>
  <si>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</si>
  <si>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</si>
  <si>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</si>
  <si>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</si>
  <si>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</si>
  <si>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</si>
  <si>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</si>
  <si>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</si>
  <si>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</si>
  <si>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</si>
  <si>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</si>
  <si>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</si>
  <si>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</si>
  <si>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</si>
  <si>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</si>
  <si>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</si>
  <si>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</si>
  <si>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</si>
  <si>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</si>
  <si>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</si>
  <si>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</si>
  <si>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</si>
  <si>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</si>
  <si>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</si>
  <si>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</si>
  <si>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</si>
  <si>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</si>
  <si>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</si>
  <si>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</si>
  <si>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</si>
  <si>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</si>
  <si>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</si>
  <si>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</si>
  <si>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</si>
  <si>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</si>
  <si>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</si>
  <si>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</si>
  <si>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</si>
  <si>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</si>
  <si>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</si>
  <si>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</si>
  <si>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</si>
  <si>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</si>
  <si>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</si>
  <si>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</si>
  <si>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</si>
  <si>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</si>
  <si>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</si>
  <si>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</si>
  <si>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</si>
  <si>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</si>
  <si>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</si>
  <si>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</si>
  <si>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</si>
  <si>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</si>
  <si>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</si>
  <si>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</si>
  <si>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</si>
  <si>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</si>
  <si>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</si>
  <si>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</si>
  <si>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</si>
  <si>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</si>
  <si>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</si>
  <si>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</si>
  <si>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</si>
  <si>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</si>
  <si>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</si>
  <si>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</si>
  <si>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</si>
  <si>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</si>
  <si>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</si>
  <si>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</si>
  <si>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</si>
  <si>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</si>
  <si>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</si>
  <si>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</si>
  <si>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</si>
  <si>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</si>
  <si>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</si>
  <si>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</si>
  <si>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</si>
  <si>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</si>
  <si>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</si>
  <si>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</si>
  <si>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</si>
  <si>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</si>
  <si>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</si>
  <si>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</si>
  <si>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</si>
  <si>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</si>
  <si>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</si>
  <si>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</si>
  <si>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</si>
  <si>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</si>
  <si>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</si>
  <si>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</si>
  <si>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</si>
  <si>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</si>
  <si>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</si>
  <si>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</si>
  <si>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</si>
  <si>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</si>
  <si>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</si>
  <si>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</si>
  <si>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</si>
  <si>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</si>
  <si>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</si>
  <si>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</si>
  <si>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</si>
  <si>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</si>
  <si>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</si>
  <si>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</si>
  <si>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</si>
  <si>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</si>
  <si>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</si>
  <si>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</si>
  <si>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</si>
  <si>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</si>
  <si>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</si>
  <si>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</si>
  <si>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</si>
  <si>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</si>
  <si>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</si>
  <si>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</si>
  <si>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</si>
  <si>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</si>
  <si>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</si>
  <si>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</si>
  <si>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</si>
  <si>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</si>
  <si>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</si>
  <si>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</si>
  <si>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</si>
  <si>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</si>
  <si>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</si>
  <si>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</si>
  <si>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</si>
  <si>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</si>
  <si>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</si>
  <si>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</si>
  <si>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</si>
  <si>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</si>
  <si>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</si>
  <si>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</si>
  <si>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</si>
  <si>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</si>
  <si>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</si>
  <si>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</si>
  <si>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</si>
  <si>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</si>
  <si>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</si>
  <si>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</si>
  <si>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</si>
  <si>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</si>
  <si>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</si>
  <si>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</si>
  <si>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</si>
  <si>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</si>
  <si>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</si>
  <si>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</si>
  <si>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</si>
  <si>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</si>
  <si>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</si>
  <si>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</si>
  <si>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</si>
  <si>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</si>
  <si>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</si>
  <si>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</si>
  <si>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</si>
  <si>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</si>
  <si>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</si>
  <si>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</si>
  <si>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</si>
  <si>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</si>
  <si>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</si>
  <si>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</si>
  <si>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</si>
  <si>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</si>
  <si>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</si>
  <si>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</si>
  <si>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</si>
  <si>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</si>
  <si>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</si>
  <si>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</si>
  <si>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</si>
  <si>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</si>
  <si>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</si>
  <si>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</si>
  <si>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</si>
  <si>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</si>
  <si>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</si>
  <si>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</si>
  <si>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</si>
  <si>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</si>
  <si>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</si>
  <si>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</si>
  <si>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</si>
  <si>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</si>
  <si>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</si>
  <si>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</si>
  <si>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</si>
  <si>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</si>
  <si>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</si>
  <si>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</si>
  <si>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</si>
  <si>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</si>
  <si>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</si>
  <si>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</si>
  <si>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</si>
  <si>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</si>
  <si>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</si>
  <si>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</si>
  <si>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</si>
  <si>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</si>
  <si>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</si>
  <si>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</si>
  <si>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</si>
  <si>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</si>
  <si>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</si>
  <si>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</si>
  <si>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</si>
  <si>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</si>
  <si>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</si>
  <si>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</si>
  <si>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</si>
  <si>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</si>
  <si>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</si>
  <si>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</si>
  <si>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</si>
  <si>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</si>
  <si>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</si>
  <si>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</si>
  <si>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</si>
  <si>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</si>
  <si>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</si>
  <si>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</si>
  <si>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</si>
  <si>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</si>
  <si>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</si>
  <si>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</si>
  <si>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</si>
  <si>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</si>
  <si>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</si>
  <si>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</si>
  <si>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</si>
  <si>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</si>
  <si>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</si>
  <si>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</si>
  <si>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</si>
  <si>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</si>
  <si>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</si>
  <si>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</si>
  <si>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</si>
  <si>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</si>
  <si>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</si>
  <si>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</si>
  <si>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</si>
  <si>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</si>
  <si>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</si>
  <si>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</si>
  <si>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</si>
  <si>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</si>
  <si>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</si>
  <si>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</si>
  <si>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</si>
  <si>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</si>
  <si>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</si>
  <si>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</si>
  <si>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</si>
  <si>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</si>
  <si>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</si>
  <si>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</si>
  <si>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</si>
  <si>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</si>
  <si>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</si>
  <si>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</si>
  <si>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</si>
  <si>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</si>
  <si>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</si>
  <si>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</si>
  <si>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</si>
  <si>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</si>
  <si>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</si>
  <si>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</si>
  <si>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</si>
  <si>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</si>
  <si>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</si>
  <si>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</si>
  <si>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</si>
  <si>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</si>
  <si>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</si>
  <si>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</si>
  <si>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</si>
  <si>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</si>
  <si>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</si>
  <si>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</si>
  <si>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</si>
  <si>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</si>
  <si>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</si>
  <si>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</si>
  <si>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</si>
  <si>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</si>
  <si>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</si>
  <si>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</si>
  <si>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</si>
  <si>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</si>
  <si>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</si>
  <si>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</si>
  <si>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</si>
  <si>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</si>
  <si>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</si>
  <si>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</si>
  <si>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</si>
  <si>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</si>
  <si>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</si>
  <si>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</si>
  <si>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</si>
  <si>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</si>
  <si>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</si>
  <si>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</si>
  <si>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</si>
  <si>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</si>
  <si>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</si>
  <si>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</si>
  <si>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</si>
  <si>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</si>
  <si>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</si>
  <si>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</si>
  <si>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</si>
  <si>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</si>
  <si>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</si>
  <si>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</si>
  <si>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</si>
  <si>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</si>
  <si>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</si>
  <si>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</si>
  <si>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</si>
  <si>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</si>
  <si>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</si>
  <si>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</si>
  <si>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</si>
  <si>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</si>
  <si>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</si>
  <si>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</si>
  <si>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</si>
  <si>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</si>
  <si>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</si>
  <si>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</si>
  <si>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</si>
  <si>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</si>
  <si>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</si>
  <si>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</si>
  <si>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</si>
  <si>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</si>
  <si>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</si>
  <si>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</si>
  <si>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</si>
  <si>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</si>
  <si>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</si>
  <si>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</si>
  <si>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</si>
  <si>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</si>
  <si>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</si>
  <si>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</si>
  <si>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</si>
  <si>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</si>
  <si>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</si>
  <si>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</si>
  <si>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</si>
  <si>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</si>
  <si>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</si>
  <si>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</si>
  <si>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</si>
  <si>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</si>
  <si>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</si>
  <si>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</si>
  <si>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</si>
  <si>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</si>
  <si>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</si>
  <si>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</si>
  <si>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</si>
  <si>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</si>
  <si>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</si>
  <si>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</si>
  <si>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</si>
  <si>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</si>
  <si>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</si>
  <si>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</si>
  <si>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</si>
  <si>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</si>
  <si>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</si>
  <si>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</si>
  <si>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</si>
  <si>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</si>
  <si>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</si>
  <si>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</si>
  <si>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</si>
  <si>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</si>
  <si>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</si>
  <si>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</si>
  <si>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</si>
  <si>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</si>
  <si>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</si>
  <si>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</si>
  <si>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</si>
  <si>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</si>
  <si>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</si>
  <si>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</si>
  <si>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</si>
  <si>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</si>
  <si>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</si>
  <si>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</si>
  <si>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</si>
  <si>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</si>
  <si>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</si>
  <si>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</si>
  <si>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</si>
  <si>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</si>
  <si>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</si>
  <si>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</si>
  <si>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</si>
  <si>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</si>
  <si>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</si>
  <si>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</si>
  <si>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</si>
  <si>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</si>
  <si>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</si>
  <si>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</si>
  <si>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</si>
  <si>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</si>
  <si>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</si>
  <si>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</si>
  <si>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</si>
  <si>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</si>
  <si>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</si>
  <si>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</si>
  <si>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</si>
  <si>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</si>
  <si>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</si>
  <si>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</si>
  <si>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</si>
  <si>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</si>
  <si>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</si>
  <si>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</si>
  <si>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</si>
  <si>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</si>
  <si>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</si>
  <si>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</si>
  <si>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</si>
  <si>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</si>
  <si>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</si>
  <si>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</si>
  <si>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</si>
  <si>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</si>
  <si>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</si>
  <si>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</si>
  <si>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</si>
  <si>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</si>
  <si>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</si>
  <si>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</si>
  <si>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</si>
  <si>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</si>
  <si>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</si>
  <si>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</si>
  <si>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</si>
  <si>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</si>
  <si>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</si>
  <si>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</si>
  <si>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</si>
  <si>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</si>
  <si>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</si>
  <si>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</si>
  <si>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</si>
  <si>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</si>
  <si>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</si>
  <si>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</si>
  <si>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</si>
  <si>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</si>
  <si>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</si>
  <si>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</si>
  <si>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</si>
  <si>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</si>
  <si>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</si>
  <si>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</si>
  <si>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</si>
  <si>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</si>
  <si>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</si>
  <si>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</si>
  <si>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</si>
  <si>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</si>
  <si>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</si>
  <si>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</si>
  <si>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</si>
  <si>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</si>
  <si>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</si>
  <si>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</si>
  <si>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</si>
  <si>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</si>
  <si>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</si>
  <si>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</si>
  <si>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</si>
  <si>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</si>
  <si>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</si>
  <si>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</si>
  <si>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</si>
  <si>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</si>
  <si>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</si>
  <si>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</si>
  <si>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</si>
  <si>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</si>
  <si>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</si>
  <si>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</si>
  <si>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</si>
  <si>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</si>
  <si>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</si>
  <si>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</si>
  <si>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</si>
  <si>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</si>
  <si>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</si>
  <si>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</si>
  <si>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</si>
  <si>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</si>
  <si>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</si>
  <si>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</si>
  <si>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</si>
  <si>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</si>
  <si>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</si>
  <si>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</si>
  <si>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</si>
  <si>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</si>
  <si>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</si>
  <si>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</si>
  <si>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</si>
  <si>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</si>
  <si>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</si>
  <si>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</si>
  <si>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</si>
  <si>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</si>
  <si>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</si>
  <si>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</si>
  <si>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</si>
  <si>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</si>
  <si>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</si>
  <si>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</si>
  <si>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</si>
  <si>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</si>
  <si>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</si>
  <si>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</si>
  <si>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</si>
  <si>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</si>
  <si>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</si>
  <si>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</si>
  <si>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</si>
  <si>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</si>
  <si>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</si>
  <si>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</si>
  <si>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</si>
  <si>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</si>
  <si>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</si>
  <si>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</si>
  <si>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</si>
  <si>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</si>
  <si>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</si>
  <si>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</si>
  <si>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</si>
  <si>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</si>
  <si>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</si>
  <si>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</si>
  <si>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</si>
  <si>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</si>
  <si>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</si>
  <si>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</si>
  <si>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</si>
  <si>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</si>
  <si>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</si>
  <si>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</si>
  <si>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</si>
  <si>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</si>
  <si>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</si>
  <si>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</si>
  <si>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</si>
  <si>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</si>
  <si>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</si>
  <si>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</si>
  <si>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</si>
  <si>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</si>
  <si>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</si>
  <si>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</si>
  <si>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</si>
  <si>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</si>
  <si>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</si>
  <si>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</si>
  <si>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</si>
  <si>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</si>
  <si>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</si>
  <si>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</si>
  <si>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</si>
  <si>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</si>
  <si>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</si>
  <si>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</si>
  <si>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</si>
  <si>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</si>
  <si>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</si>
  <si>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</si>
  <si>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</si>
  <si>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</si>
  <si>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</si>
  <si>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</si>
  <si>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</si>
  <si>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</si>
  <si>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</si>
  <si>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</si>
  <si>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</si>
  <si>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</si>
  <si>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</si>
  <si>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</si>
  <si>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</si>
  <si>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</si>
  <si>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</si>
  <si>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</si>
  <si>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</si>
  <si>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</si>
  <si>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</si>
  <si>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</si>
  <si>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</si>
  <si>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</si>
  <si>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</si>
  <si>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</si>
  <si>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</si>
  <si>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</si>
  <si>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</si>
  <si>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</si>
  <si>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</si>
  <si>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</si>
  <si>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</si>
  <si>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</si>
  <si>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</si>
  <si>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</si>
  <si>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</si>
  <si>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</si>
  <si>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</si>
  <si>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</si>
  <si>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</si>
  <si>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</si>
  <si>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</si>
  <si>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</si>
  <si>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</si>
  <si>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</si>
  <si>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</si>
  <si>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</si>
  <si>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</si>
  <si>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</si>
  <si>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</si>
  <si>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</si>
  <si>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</si>
  <si>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</si>
  <si>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</si>
  <si>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</si>
  <si>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</si>
  <si>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</si>
  <si>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</si>
  <si>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</si>
  <si>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</si>
  <si>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</si>
  <si>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</si>
  <si>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</si>
  <si>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</si>
  <si>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</si>
  <si>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</si>
  <si>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</si>
  <si>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</si>
  <si>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</si>
  <si>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</si>
  <si>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</si>
  <si>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</si>
  <si>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</si>
  <si>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</si>
  <si>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</si>
  <si>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</si>
  <si>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</si>
  <si>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</si>
  <si>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</si>
  <si>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</si>
  <si>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</si>
  <si>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</si>
  <si>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</si>
  <si>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</si>
  <si>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</si>
  <si>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</si>
  <si>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</si>
  <si>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</si>
  <si>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</si>
  <si>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</si>
  <si>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</si>
  <si>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</si>
  <si>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</si>
  <si>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</si>
  <si>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</si>
  <si>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</si>
  <si>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</si>
  <si>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</si>
  <si>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</si>
  <si>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</si>
  <si>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</si>
  <si>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</si>
  <si>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</si>
  <si>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</si>
  <si>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</si>
  <si>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</si>
  <si>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</si>
  <si>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</si>
  <si>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</si>
  <si>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</si>
  <si>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</si>
  <si>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</si>
  <si>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</si>
  <si>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</si>
  <si>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</si>
  <si>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</si>
  <si>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</si>
  <si>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</si>
  <si>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</si>
  <si>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</si>
  <si>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</si>
  <si>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</si>
  <si>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</si>
  <si>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</si>
  <si>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</si>
  <si>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</si>
  <si>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</si>
  <si>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</si>
  <si>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</si>
  <si>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</si>
  <si>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</si>
  <si>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</si>
  <si>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</si>
  <si>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</si>
  <si>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</si>
  <si>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</si>
  <si>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</si>
  <si>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</si>
  <si>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</si>
  <si>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</si>
  <si>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</si>
  <si>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</si>
  <si>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</si>
  <si>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</si>
  <si>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</si>
  <si>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</si>
  <si>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</si>
  <si>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</si>
  <si>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</si>
  <si>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</si>
  <si>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</si>
  <si>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</si>
  <si>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</si>
  <si>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</si>
  <si>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</si>
  <si>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</si>
  <si>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</si>
  <si>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</si>
  <si>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</si>
  <si>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</si>
  <si>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</si>
  <si>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</si>
  <si>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</si>
  <si>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</si>
  <si>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</si>
  <si>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</si>
  <si>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</si>
  <si>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</si>
  <si>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</si>
  <si>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</si>
  <si>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</si>
  <si>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</si>
  <si>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</si>
  <si>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</si>
  <si>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</si>
  <si>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</si>
  <si>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</si>
  <si>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</si>
  <si>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</si>
  <si>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</si>
  <si>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</si>
  <si>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</si>
  <si>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</si>
  <si>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</si>
  <si>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</si>
  <si>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</si>
  <si>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</si>
  <si>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</si>
  <si>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</si>
  <si>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</si>
  <si>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</si>
  <si>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</si>
  <si>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</si>
  <si>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</si>
  <si>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</si>
  <si>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</si>
  <si>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</si>
  <si>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</si>
  <si>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</si>
  <si>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</si>
  <si>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</si>
  <si>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</si>
  <si>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</si>
  <si>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</si>
  <si>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</si>
  <si>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</si>
  <si>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</si>
  <si>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</si>
  <si>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</si>
  <si>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</si>
  <si>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</si>
  <si>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</si>
  <si>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</si>
  <si>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</si>
  <si>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</si>
  <si>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</si>
  <si>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</si>
  <si>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</si>
  <si>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</si>
  <si>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</si>
  <si>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</si>
  <si>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</si>
  <si>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</si>
  <si>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</si>
  <si>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</si>
  <si>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</si>
  <si>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</si>
  <si>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</si>
  <si>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</si>
  <si>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</si>
  <si>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</si>
  <si>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</si>
  <si>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</si>
  <si>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</si>
  <si>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</si>
  <si>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</si>
  <si>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</si>
  <si>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</si>
  <si>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</si>
  <si>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</si>
  <si>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</si>
  <si>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</si>
  <si>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</si>
  <si>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</si>
  <si>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</si>
  <si>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</si>
  <si>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</si>
  <si>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</si>
  <si>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</si>
  <si>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</si>
  <si>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</si>
  <si>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</si>
  <si>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</si>
  <si>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</si>
  <si>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</si>
  <si>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</si>
  <si>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</si>
  <si>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</si>
  <si>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</si>
  <si>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</si>
  <si>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</si>
  <si>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</si>
  <si>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</si>
  <si>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</si>
  <si>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</si>
  <si>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</si>
  <si>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</si>
  <si>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</si>
  <si>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</si>
  <si>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</si>
  <si>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</si>
  <si>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</si>
  <si>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</si>
  <si>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</si>
  <si>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</si>
  <si>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</si>
  <si>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</si>
  <si>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</si>
  <si>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</si>
  <si>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</si>
  <si>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</si>
  <si>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</si>
  <si>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</si>
  <si>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</si>
  <si>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</si>
  <si>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</si>
  <si>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</si>
  <si>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</si>
  <si>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</si>
  <si>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</si>
  <si>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</si>
  <si>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</si>
  <si>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</si>
  <si>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</si>
  <si>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</si>
  <si>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</si>
  <si>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</si>
  <si>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</si>
  <si>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</si>
  <si>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</si>
  <si>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</si>
  <si>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</si>
  <si>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</si>
  <si>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</si>
  <si>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</si>
  <si>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</si>
  <si>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</si>
  <si>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</si>
  <si>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</si>
  <si>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</si>
  <si>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</si>
  <si>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</si>
  <si>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</si>
  <si>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</si>
  <si>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</si>
  <si>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</si>
  <si>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</si>
  <si>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</si>
  <si>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</si>
  <si>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</si>
  <si>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</si>
  <si>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</si>
  <si>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</si>
  <si>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</si>
  <si>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</si>
  <si>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</si>
  <si>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</si>
  <si>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</si>
  <si>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</si>
  <si>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</si>
  <si>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</si>
  <si>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</si>
  <si>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</si>
  <si>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</si>
  <si>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</si>
  <si>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</si>
  <si>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</si>
  <si>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</si>
  <si>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</si>
  <si>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</si>
  <si>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</si>
  <si>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</si>
  <si>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</si>
  <si>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</si>
  <si>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</si>
  <si>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</si>
  <si>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</si>
  <si>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</si>
  <si>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</si>
  <si>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</si>
  <si>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</si>
  <si>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</si>
  <si>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</si>
  <si>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</si>
  <si>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</si>
  <si>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</si>
  <si>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</si>
  <si>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</si>
  <si>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</si>
  <si>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</si>
  <si>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</si>
  <si>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</si>
  <si>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</si>
  <si>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</si>
  <si>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</si>
  <si>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</si>
  <si>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</si>
  <si>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</si>
  <si>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</si>
  <si>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</si>
  <si>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</si>
  <si>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</si>
  <si>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</si>
  <si>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</si>
  <si>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</si>
  <si>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</si>
  <si>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</si>
  <si>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</si>
  <si>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</si>
  <si>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</si>
  <si>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</si>
  <si>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</si>
  <si>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</si>
  <si>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</si>
  <si>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</si>
  <si>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</si>
  <si>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</si>
  <si>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</si>
  <si>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</si>
  <si>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</si>
  <si>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</si>
  <si>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</si>
  <si>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</si>
  <si>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</si>
  <si>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</si>
  <si>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</si>
  <si>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</si>
  <si>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</si>
  <si>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</si>
  <si>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</si>
  <si>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</si>
  <si>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</si>
  <si>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</si>
  <si>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</si>
  <si>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</si>
  <si>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</si>
  <si>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</si>
  <si>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</si>
  <si>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</si>
  <si>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</si>
  <si>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</si>
  <si>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</si>
  <si>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</si>
  <si>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</si>
  <si>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</si>
  <si>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</si>
  <si>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</si>
  <si>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</si>
  <si>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</si>
  <si>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</si>
  <si>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</si>
  <si>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</si>
  <si>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</si>
  <si>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</si>
  <si>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</si>
  <si>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</si>
  <si>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</si>
  <si>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</si>
  <si>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</si>
  <si>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</si>
  <si>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</si>
  <si>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</si>
  <si>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</si>
  <si>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</si>
  <si>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</si>
  <si>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</si>
  <si>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</si>
  <si>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</si>
  <si>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</si>
  <si>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</si>
  <si>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</si>
  <si>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</si>
  <si>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</si>
  <si>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</si>
  <si>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</si>
  <si>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</si>
  <si>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</si>
  <si>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</si>
  <si>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</si>
  <si>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</si>
  <si>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</si>
  <si>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</si>
  <si>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</si>
  <si>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</si>
  <si>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</si>
  <si>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</si>
  <si>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</si>
  <si>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</si>
  <si>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</si>
  <si>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</si>
  <si>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</si>
  <si>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</si>
  <si>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</si>
  <si>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</si>
  <si>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</si>
  <si>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</si>
  <si>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</si>
  <si>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</si>
  <si>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</si>
  <si>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</si>
  <si>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</si>
  <si>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</si>
  <si>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</si>
  <si>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</si>
  <si>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</si>
  <si>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</si>
  <si>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</si>
  <si>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</si>
  <si>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</si>
  <si>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</si>
  <si>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</si>
  <si>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</si>
  <si>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</si>
  <si>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</si>
  <si>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</si>
  <si>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</si>
  <si>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</si>
  <si>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</si>
  <si>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</si>
  <si>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</si>
  <si>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</si>
  <si>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</si>
  <si>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</si>
  <si>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</si>
  <si>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</si>
  <si>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</si>
  <si>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</si>
  <si>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</si>
  <si>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</si>
  <si>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</si>
  <si>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</si>
  <si>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</si>
  <si>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</si>
  <si>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</si>
  <si>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</si>
  <si>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</si>
  <si>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</si>
  <si>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</si>
  <si>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</si>
  <si>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</si>
  <si>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</si>
  <si>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</si>
  <si>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</si>
  <si>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</si>
  <si>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</si>
  <si>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</si>
  <si>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</si>
  <si>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</si>
  <si>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</si>
  <si>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</si>
  <si>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</si>
  <si>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</si>
  <si>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</si>
  <si>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</si>
  <si>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</si>
  <si>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</si>
  <si>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</si>
  <si>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</si>
  <si>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</si>
  <si>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</si>
  <si>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</si>
  <si>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</si>
  <si>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</si>
  <si>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</si>
  <si>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</si>
  <si>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</si>
  <si>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</si>
  <si>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</si>
  <si>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</si>
  <si>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</si>
  <si>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</si>
  <si>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</si>
  <si>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</si>
  <si>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</si>
  <si>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</si>
  <si>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</si>
  <si>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</si>
  <si>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</si>
  <si>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</si>
  <si>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</si>
  <si>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</si>
  <si>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</si>
  <si>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</si>
  <si>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</si>
  <si>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</si>
  <si>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</si>
  <si>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</si>
  <si>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</si>
  <si>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</si>
  <si>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</si>
  <si>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</si>
  <si>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</si>
  <si>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</si>
  <si>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</si>
  <si>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</si>
  <si>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</si>
  <si>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</si>
  <si>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</si>
  <si>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</si>
  <si>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</si>
  <si>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</si>
  <si>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</si>
  <si>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</si>
  <si>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</si>
  <si>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</si>
  <si>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</si>
  <si>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</si>
  <si>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</si>
  <si>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</si>
  <si>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</si>
  <si>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</si>
  <si>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</si>
  <si>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</si>
  <si>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</si>
  <si>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</si>
  <si>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</si>
  <si>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</si>
  <si>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</si>
  <si>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</si>
  <si>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</si>
  <si>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</si>
  <si>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</si>
  <si>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</si>
  <si>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</si>
  <si>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</si>
  <si>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</si>
  <si>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</si>
  <si>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</si>
  <si>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</si>
  <si>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</si>
  <si>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</si>
  <si>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</si>
  <si>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</si>
  <si>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</si>
  <si>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</si>
  <si>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</si>
  <si>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</si>
  <si>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</si>
  <si>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</si>
  <si>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</si>
  <si>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</si>
  <si>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</si>
  <si>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</si>
  <si>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</si>
  <si>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</si>
  <si>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</si>
  <si>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</si>
  <si>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</si>
  <si>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</si>
  <si>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</si>
  <si>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</si>
  <si>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</si>
  <si>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</si>
  <si>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</si>
  <si>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</si>
  <si>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</si>
  <si>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</si>
  <si>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</si>
  <si>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</si>
  <si>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</si>
  <si>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</si>
  <si>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</si>
  <si>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</si>
  <si>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</si>
  <si>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</si>
  <si>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</si>
  <si>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</si>
  <si>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</si>
  <si>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</si>
  <si>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</si>
  <si>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</si>
  <si>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</si>
  <si>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</si>
  <si>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</si>
  <si>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</si>
  <si>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</si>
  <si>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</si>
  <si>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</si>
  <si>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</si>
  <si>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</si>
  <si>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</si>
  <si>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</si>
  <si>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</si>
  <si>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</si>
  <si>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</si>
  <si>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</si>
  <si>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</si>
  <si>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</si>
  <si>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</si>
  <si>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</si>
  <si>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</si>
  <si>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</si>
  <si>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</si>
  <si>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</si>
  <si>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</si>
  <si>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</si>
  <si>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</si>
  <si>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</si>
  <si>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</si>
  <si>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</si>
  <si>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</si>
  <si>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</si>
  <si>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</si>
  <si>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</si>
  <si>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</si>
  <si>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</si>
  <si>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</si>
  <si>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</si>
  <si>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</si>
  <si>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</si>
  <si>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</si>
  <si>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</si>
  <si>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</si>
  <si>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</si>
  <si>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</si>
  <si>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</si>
  <si>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</si>
  <si>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</si>
  <si>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</si>
  <si>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</si>
  <si>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</si>
  <si>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</si>
  <si>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</si>
  <si>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</si>
  <si>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</si>
  <si>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</si>
  <si>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</si>
  <si>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</si>
  <si>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</si>
  <si>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</si>
  <si>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</si>
  <si>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</si>
  <si>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</si>
  <si>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</si>
  <si>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</si>
  <si>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</si>
  <si>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</si>
  <si>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</si>
  <si>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</si>
  <si>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</si>
  <si>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</si>
  <si>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</si>
  <si>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</si>
  <si>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</si>
  <si>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</si>
  <si>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</si>
  <si>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</si>
  <si>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</si>
  <si>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</si>
  <si>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</si>
  <si>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</si>
  <si>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</si>
  <si>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</si>
  <si>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</si>
  <si>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</si>
  <si>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</si>
  <si>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</si>
  <si>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</si>
  <si>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</si>
  <si>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</si>
  <si>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</si>
  <si>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</si>
  <si>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</si>
  <si>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</si>
  <si>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</si>
  <si>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</si>
  <si>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</si>
  <si>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</si>
  <si>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</si>
  <si>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</si>
  <si>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</si>
  <si>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</si>
  <si>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</si>
  <si>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</si>
  <si>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</si>
  <si>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</si>
  <si>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</si>
  <si>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</si>
  <si>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</si>
  <si>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</si>
  <si>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</si>
  <si>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</si>
  <si>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</si>
  <si>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</si>
  <si>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</si>
  <si>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</si>
  <si>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</si>
  <si>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</si>
  <si>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</si>
  <si>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</si>
  <si>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</si>
  <si>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</si>
  <si>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</si>
  <si>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</si>
  <si>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</si>
  <si>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</si>
  <si>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</si>
  <si>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</si>
  <si>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</si>
  <si>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</si>
  <si>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</si>
  <si>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</si>
  <si>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</si>
  <si>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</si>
  <si>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</si>
  <si>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</si>
  <si>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</si>
  <si>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</si>
  <si>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</si>
  <si>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</si>
  <si>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</si>
  <si>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</si>
  <si>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</si>
  <si>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</si>
  <si>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</si>
  <si>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</si>
  <si>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</si>
  <si>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</si>
  <si>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</si>
  <si>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</si>
  <si>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</si>
  <si>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</si>
  <si>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</si>
  <si>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</si>
  <si>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</si>
  <si>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</si>
  <si>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</si>
  <si>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</si>
  <si>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</si>
  <si>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</si>
  <si>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</si>
  <si>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</si>
  <si>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</si>
  <si>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</si>
  <si>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</si>
  <si>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</si>
  <si>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</si>
  <si>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</si>
  <si>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</si>
  <si>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</si>
  <si>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</si>
  <si>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</si>
  <si>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</si>
  <si>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</si>
  <si>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</si>
  <si>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</si>
  <si>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</si>
  <si>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</si>
  <si>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</si>
  <si>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</si>
  <si>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</si>
  <si>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</si>
  <si>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</si>
  <si>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</si>
  <si>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</si>
  <si>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</si>
  <si>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</si>
  <si>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</si>
  <si>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</si>
  <si>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</si>
  <si>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</si>
  <si>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</si>
  <si>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</si>
  <si>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</si>
  <si>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</si>
  <si>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</si>
  <si>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</si>
  <si>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</si>
  <si>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</si>
  <si>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</si>
  <si>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</si>
  <si>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</si>
  <si>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</si>
  <si>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</si>
  <si>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</si>
  <si>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</si>
  <si>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</si>
  <si>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</si>
  <si>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</si>
  <si>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</si>
  <si>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</si>
  <si>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</si>
  <si>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</si>
  <si>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</si>
  <si>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</si>
  <si>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</si>
  <si>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</si>
  <si>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</si>
  <si>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</si>
  <si>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</si>
  <si>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</si>
  <si>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</si>
  <si>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</si>
  <si>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</si>
  <si>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</si>
  <si>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</si>
  <si>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</si>
  <si>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</si>
  <si>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</si>
  <si>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</si>
  <si>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</si>
  <si>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</si>
  <si>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</si>
  <si>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</si>
  <si>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</si>
  <si>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</si>
  <si>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</si>
  <si>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</si>
  <si>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</si>
  <si>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</si>
  <si>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</si>
  <si>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</si>
  <si>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</si>
  <si>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</si>
  <si>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</si>
  <si>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</si>
  <si>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</si>
  <si>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</si>
  <si>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</si>
  <si>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</si>
  <si>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</si>
  <si>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</si>
  <si>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</si>
  <si>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</si>
  <si>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</si>
  <si>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</si>
  <si>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</si>
  <si>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</si>
  <si>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</si>
  <si>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</si>
  <si>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</si>
  <si>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</si>
  <si>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</si>
  <si>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</si>
  <si>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</si>
  <si>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</si>
  <si>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</si>
  <si>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</si>
  <si>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</si>
  <si>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</si>
  <si>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</si>
  <si>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</si>
  <si>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</si>
  <si>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</si>
  <si>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</si>
  <si>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</si>
  <si>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</si>
  <si>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</si>
  <si>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</si>
  <si>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</si>
  <si>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</si>
  <si>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</si>
  <si>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</si>
  <si>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</si>
  <si>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</si>
  <si>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</si>
  <si>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</si>
  <si>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</si>
  <si>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</si>
  <si>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</si>
  <si>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</si>
  <si>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</si>
  <si>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</si>
  <si>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</si>
  <si>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</si>
  <si>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</si>
  <si>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</si>
  <si>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</si>
  <si>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</si>
  <si>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</si>
  <si>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</si>
  <si>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</si>
  <si>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</si>
  <si>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</si>
  <si>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</si>
  <si>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</si>
  <si>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</si>
  <si>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</si>
  <si>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</si>
  <si>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</si>
  <si>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</si>
  <si>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</si>
  <si>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</si>
  <si>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</si>
  <si>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</si>
  <si>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</si>
  <si>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</si>
  <si>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</si>
  <si>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</si>
  <si>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</si>
  <si>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</si>
  <si>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</si>
  <si>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</si>
  <si>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</si>
  <si>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</si>
  <si>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</si>
  <si>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</si>
  <si>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</si>
  <si>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</si>
  <si>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</si>
  <si>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</si>
  <si>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</si>
  <si>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</si>
  <si>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</si>
  <si>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</si>
  <si>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</si>
  <si>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</si>
  <si>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</si>
  <si>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</si>
  <si>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</si>
  <si>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</si>
  <si>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</si>
  <si>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</si>
  <si>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</si>
  <si>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</si>
  <si>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</si>
  <si>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</si>
  <si>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</si>
  <si>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</si>
  <si>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</si>
  <si>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</si>
  <si>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</si>
  <si>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</si>
  <si>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</si>
  <si>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</si>
  <si>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</si>
  <si>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</si>
  <si>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</si>
  <si>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</si>
  <si>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</si>
  <si>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</si>
  <si>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</si>
  <si>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</si>
  <si>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</si>
  <si>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</si>
  <si>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</si>
  <si>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</si>
  <si>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</si>
  <si>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</si>
  <si>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</si>
  <si>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</si>
  <si>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</si>
  <si>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</si>
  <si>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</si>
  <si>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</si>
  <si>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</si>
  <si>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</si>
  <si>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</si>
  <si>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</si>
  <si>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</si>
  <si>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</si>
  <si>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</si>
  <si>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</si>
  <si>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</si>
  <si>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</si>
  <si>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</si>
  <si>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</si>
  <si>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</si>
  <si>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</si>
  <si>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</si>
  <si>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</si>
  <si>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</si>
  <si>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</si>
  <si>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</si>
  <si>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</si>
  <si>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</si>
  <si>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</si>
  <si>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</si>
  <si>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</si>
  <si>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</si>
  <si>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</si>
  <si>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</si>
  <si>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</si>
  <si>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</si>
  <si>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</si>
  <si>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</si>
  <si>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</si>
  <si>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</si>
  <si>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</si>
  <si>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</si>
  <si>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</si>
  <si>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</si>
  <si>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</si>
  <si>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</si>
  <si>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</si>
  <si>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</si>
  <si>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</si>
  <si>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</si>
  <si>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</si>
  <si>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</si>
  <si>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</si>
  <si>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</si>
  <si>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</si>
  <si>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</si>
  <si>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</si>
  <si>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</si>
  <si>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</si>
  <si>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</si>
  <si>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</si>
  <si>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</si>
  <si>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</si>
  <si>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</si>
  <si>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</si>
  <si>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</si>
  <si>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</si>
  <si>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</si>
  <si>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</si>
  <si>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</si>
  <si>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</si>
  <si>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</si>
  <si>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</si>
  <si>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</si>
  <si>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</si>
  <si>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</si>
  <si>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</si>
  <si>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</si>
  <si>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</si>
  <si>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</si>
  <si>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</si>
  <si>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</si>
  <si>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</si>
  <si>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</si>
  <si>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</si>
  <si>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</si>
  <si>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</si>
  <si>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</si>
  <si>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</si>
  <si>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</si>
  <si>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</si>
  <si>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</si>
  <si>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</si>
  <si>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</si>
  <si>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</si>
  <si>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</si>
  <si>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</si>
  <si>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</si>
  <si>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</si>
  <si>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</si>
  <si>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</si>
  <si>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</si>
  <si>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</si>
  <si>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</si>
  <si>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</si>
  <si>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</si>
  <si>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</si>
  <si>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</si>
  <si>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</si>
  <si>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</si>
  <si>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</si>
  <si>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</si>
  <si>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</si>
  <si>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</si>
  <si>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</si>
  <si>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</si>
  <si>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</si>
  <si>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</si>
  <si>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</si>
  <si>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</si>
  <si>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</si>
  <si>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</si>
  <si>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</si>
  <si>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</si>
  <si>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</si>
  <si>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</si>
  <si>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</si>
  <si>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</si>
  <si>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</si>
  <si>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</si>
  <si>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</si>
  <si>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</si>
  <si>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</si>
  <si>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</si>
  <si>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</si>
  <si>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</si>
  <si>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</si>
  <si>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</si>
  <si>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</si>
  <si>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</si>
  <si>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</si>
  <si>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</si>
  <si>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</si>
  <si>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</si>
  <si>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</si>
  <si>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</si>
  <si>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</si>
  <si>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</si>
  <si>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</si>
  <si>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</si>
  <si>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</si>
  <si>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</si>
  <si>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</si>
  <si>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</si>
  <si>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</si>
  <si>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</si>
  <si>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</si>
  <si>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</si>
  <si>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</si>
  <si>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</si>
  <si>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</si>
  <si>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</si>
  <si>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</si>
  <si>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</si>
  <si>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</si>
  <si>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</si>
  <si>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</si>
  <si>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</si>
  <si>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</si>
  <si>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</si>
  <si>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</si>
  <si>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</si>
  <si>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</si>
  <si>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</si>
  <si>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</si>
  <si>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</si>
  <si>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</si>
  <si>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</si>
  <si>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</si>
  <si>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</si>
  <si>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</si>
  <si>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</si>
  <si>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</si>
  <si>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</si>
  <si>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</si>
  <si>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</si>
  <si>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</si>
  <si>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</si>
  <si>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</si>
  <si>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</si>
  <si>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</si>
  <si>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</si>
  <si>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</si>
  <si>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</si>
  <si>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</si>
  <si>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</si>
  <si>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</si>
  <si>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</si>
  <si>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</si>
  <si>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</si>
  <si>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</si>
  <si>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</si>
  <si>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</si>
  <si>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</si>
  <si>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</si>
  <si>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</si>
  <si>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</si>
  <si>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</si>
  <si>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</si>
  <si>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</si>
  <si>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</si>
  <si>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</si>
  <si>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</si>
  <si>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</si>
  <si>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</si>
  <si>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</si>
  <si>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</si>
  <si>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</si>
  <si>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</si>
  <si>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</si>
  <si>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</si>
  <si>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</si>
  <si>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</si>
  <si>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</si>
  <si>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</si>
  <si>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</si>
  <si>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</si>
  <si>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</si>
  <si>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</si>
  <si>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</si>
  <si>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</si>
  <si>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</si>
  <si>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</si>
  <si>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</si>
  <si>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</si>
  <si>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</si>
  <si>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</si>
  <si>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</si>
  <si>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</si>
  <si>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</si>
  <si>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</si>
  <si>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</si>
  <si>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</si>
  <si>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</si>
  <si>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</si>
  <si>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</si>
  <si>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</si>
  <si>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</si>
  <si>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</si>
  <si>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</si>
  <si>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</si>
  <si>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</si>
  <si>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</si>
  <si>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</si>
  <si>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</si>
  <si>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</si>
  <si>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</si>
  <si>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</si>
  <si>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</si>
  <si>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</si>
  <si>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</si>
  <si>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</si>
  <si>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</si>
  <si>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</si>
  <si>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</si>
  <si>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</si>
  <si>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</si>
  <si>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</si>
  <si>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</si>
  <si>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</si>
  <si>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</si>
  <si>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</si>
  <si>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</si>
  <si>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</si>
  <si>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</si>
  <si>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</si>
  <si>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</si>
  <si>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</si>
  <si>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</si>
  <si>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</si>
  <si>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</si>
  <si>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</si>
  <si>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</si>
  <si>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</si>
  <si>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</si>
  <si>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</si>
  <si>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</si>
  <si>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</si>
  <si>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</si>
  <si>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</si>
  <si>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</si>
  <si>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</si>
  <si>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</si>
  <si>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</si>
  <si>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</si>
  <si>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</si>
  <si>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</si>
  <si>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</si>
  <si>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</si>
  <si>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</si>
  <si>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</si>
  <si>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</si>
  <si>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</si>
  <si>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</si>
  <si>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</si>
  <si>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</si>
  <si>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</si>
  <si>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</si>
  <si>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</si>
  <si>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</si>
  <si>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</si>
  <si>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</si>
  <si>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</si>
  <si>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</si>
  <si>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</si>
  <si>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</si>
  <si>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</si>
  <si>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</si>
  <si>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</si>
  <si>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</si>
  <si>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</si>
  <si>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</si>
  <si>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</si>
  <si>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</si>
  <si>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</si>
  <si>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</si>
  <si>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</si>
  <si>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</si>
  <si>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</si>
  <si>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</si>
  <si>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</si>
  <si>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</si>
  <si>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</si>
  <si>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</si>
  <si>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</si>
  <si>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</si>
  <si>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</si>
  <si>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</si>
  <si>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</si>
  <si>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</si>
  <si>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</si>
  <si>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</si>
  <si>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</si>
  <si>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</si>
  <si>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</si>
  <si>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</si>
  <si>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</si>
  <si>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</si>
  <si>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</si>
  <si>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</si>
  <si>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</si>
  <si>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</si>
  <si>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</si>
  <si>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</si>
  <si>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</si>
  <si>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</si>
  <si>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</si>
  <si>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</si>
  <si>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</si>
  <si>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</si>
  <si>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</si>
  <si>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</si>
  <si>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</si>
  <si>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</si>
  <si>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</si>
  <si>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</si>
  <si>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</si>
  <si>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</si>
  <si>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</si>
  <si>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</si>
  <si>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</si>
  <si>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</si>
  <si>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</si>
  <si>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</si>
  <si>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</si>
  <si>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</si>
  <si>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</si>
  <si>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</si>
  <si>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</si>
  <si>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</si>
  <si>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</si>
  <si>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</si>
  <si>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</si>
  <si>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</si>
  <si>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</si>
  <si>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</si>
  <si>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</si>
  <si>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</si>
  <si>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</si>
  <si>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</si>
  <si>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</si>
  <si>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</si>
  <si>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</si>
  <si>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</si>
  <si>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</si>
  <si>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</si>
  <si>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</si>
  <si>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</si>
  <si>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</si>
  <si>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</si>
  <si>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</si>
  <si>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</si>
  <si>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</si>
  <si>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</si>
  <si>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</si>
  <si>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</si>
  <si>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</si>
  <si>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</si>
  <si>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</si>
  <si>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</si>
  <si>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</si>
  <si>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</si>
  <si>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</si>
  <si>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</si>
  <si>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</si>
  <si>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</si>
  <si>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</si>
  <si>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</si>
  <si>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</si>
  <si>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</si>
  <si>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</si>
  <si>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</si>
  <si>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</si>
  <si>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</si>
  <si>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</si>
  <si>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</si>
  <si>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</si>
  <si>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</si>
  <si>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</si>
  <si>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</si>
  <si>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</si>
  <si>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</si>
  <si>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</si>
  <si>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</si>
  <si>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</si>
  <si>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</si>
  <si>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</si>
  <si>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</si>
  <si>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</si>
  <si>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</si>
  <si>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</si>
  <si>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</si>
  <si>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</si>
  <si>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</si>
  <si>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</si>
  <si>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</si>
  <si>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</si>
  <si>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</si>
  <si>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</si>
  <si>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</si>
  <si>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</si>
  <si>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</si>
  <si>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</si>
  <si>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</si>
  <si>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</si>
  <si>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</si>
  <si>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</si>
  <si>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</si>
  <si>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</si>
  <si>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</si>
  <si>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</si>
  <si>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</si>
  <si>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</si>
  <si>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</si>
  <si>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</si>
  <si>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</si>
  <si>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</si>
  <si>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</si>
  <si>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</si>
  <si>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</si>
  <si>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</si>
  <si>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</si>
  <si>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</si>
  <si>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</si>
  <si>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</si>
  <si>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</si>
  <si>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</si>
  <si>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</si>
  <si>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</si>
  <si>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</si>
  <si>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</si>
  <si>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</si>
  <si>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</si>
  <si>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</si>
  <si>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</si>
  <si>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</si>
  <si>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</si>
  <si>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</si>
  <si>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</si>
  <si>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</si>
  <si>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</si>
  <si>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</si>
  <si>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</si>
  <si>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</si>
  <si>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</si>
  <si>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</si>
  <si>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</si>
  <si>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</si>
  <si>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</si>
  <si>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</si>
  <si>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</si>
  <si>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</si>
  <si>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</si>
  <si>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</si>
  <si>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</si>
  <si>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</si>
  <si>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</si>
  <si>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</si>
  <si>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</si>
  <si>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</si>
  <si>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</si>
  <si>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</si>
  <si>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</si>
  <si>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</si>
  <si>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</si>
  <si>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</si>
  <si>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</si>
  <si>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</si>
  <si>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</si>
  <si>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</si>
  <si>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</si>
  <si>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</si>
  <si>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</si>
  <si>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</si>
  <si>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</si>
  <si>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</si>
  <si>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</si>
  <si>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</si>
  <si>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</si>
  <si>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</si>
  <si>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</si>
  <si>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</si>
  <si>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</si>
  <si>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</si>
  <si>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</si>
  <si>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</si>
  <si>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</si>
  <si>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</si>
  <si>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</si>
  <si>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</si>
  <si>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</si>
  <si>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</si>
  <si>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</si>
  <si>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</si>
  <si>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</si>
  <si>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</si>
  <si>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</si>
  <si>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</si>
  <si>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</si>
  <si>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</si>
  <si>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</si>
  <si>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</si>
  <si>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</si>
  <si>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</si>
  <si>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</si>
  <si>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</si>
  <si>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</si>
  <si>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</si>
  <si>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</si>
  <si>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</si>
  <si>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</si>
  <si>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</si>
  <si>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</si>
  <si>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</si>
  <si>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</si>
  <si>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</si>
  <si>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</si>
  <si>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</si>
  <si>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</si>
  <si>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</si>
  <si>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</si>
  <si>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</si>
  <si>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</si>
  <si>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</si>
  <si>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</si>
  <si>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</si>
  <si>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</si>
  <si>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</si>
  <si>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</si>
  <si>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</si>
  <si>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</si>
  <si>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</si>
  <si>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</si>
  <si>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</si>
  <si>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</si>
  <si>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</si>
  <si>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</si>
  <si>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</si>
  <si>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</si>
  <si>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</si>
  <si>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</si>
  <si>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</si>
  <si>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</si>
  <si>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</si>
  <si>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</si>
  <si>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</si>
  <si>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</si>
  <si>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</si>
  <si>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</si>
  <si>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</si>
  <si>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</si>
  <si>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</si>
  <si>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</si>
  <si>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</si>
  <si>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</si>
  <si>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</si>
  <si>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</si>
  <si>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</si>
  <si>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</si>
  <si>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</si>
  <si>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</si>
  <si>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</si>
  <si>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</si>
  <si>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</si>
  <si>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</si>
  <si>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</si>
  <si>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</si>
  <si>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</si>
  <si>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</si>
  <si>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</si>
  <si>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</si>
  <si>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</si>
  <si>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</si>
  <si>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</si>
  <si>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</si>
  <si>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</si>
  <si>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</si>
  <si>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</si>
  <si>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</si>
  <si>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</si>
  <si>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</si>
  <si>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</si>
  <si>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</si>
  <si>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</si>
  <si>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</si>
  <si>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</si>
  <si>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</si>
  <si>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</si>
  <si>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</si>
  <si>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</si>
  <si>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</si>
  <si>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</si>
  <si>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</si>
  <si>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</si>
  <si>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</si>
  <si>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</si>
  <si>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</si>
  <si>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</si>
  <si>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</si>
  <si>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</si>
  <si>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</si>
  <si>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</si>
  <si>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</si>
  <si>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</si>
  <si>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</si>
  <si>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</si>
  <si>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</si>
  <si>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</si>
  <si>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</si>
  <si>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</si>
  <si>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</si>
  <si>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</si>
  <si>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</si>
  <si>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</si>
  <si>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</si>
  <si>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</si>
  <si>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</si>
  <si>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</si>
  <si>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</si>
  <si>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</si>
  <si>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</si>
  <si>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</si>
  <si>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</si>
  <si>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</si>
  <si>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</si>
  <si>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</si>
  <si>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</si>
  <si>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</si>
  <si>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</si>
  <si>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</si>
  <si>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</si>
  <si>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</si>
  <si>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</si>
  <si>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</si>
  <si>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</si>
  <si>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</si>
  <si>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</si>
  <si>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</si>
  <si>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</si>
  <si>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</si>
  <si>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</si>
  <si>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</si>
  <si>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</si>
  <si>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</si>
  <si>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</si>
  <si>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</si>
  <si>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</si>
  <si>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</si>
  <si>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</si>
  <si>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</si>
  <si>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</si>
  <si>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</si>
  <si>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</si>
  <si>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</si>
  <si>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</si>
  <si>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</si>
  <si>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</si>
  <si>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</si>
  <si>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</si>
  <si>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</si>
  <si>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</si>
  <si>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</si>
  <si>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</si>
  <si>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</si>
  <si>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</si>
  <si>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</si>
  <si>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</si>
  <si>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</si>
  <si>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</si>
  <si>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</si>
  <si>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</si>
  <si>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</si>
  <si>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</si>
  <si>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</si>
  <si>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</si>
  <si>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</si>
  <si>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</si>
  <si>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</si>
  <si>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</si>
  <si>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</si>
  <si>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</si>
  <si>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</si>
  <si>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</si>
  <si>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</si>
  <si>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</si>
  <si>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</si>
  <si>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</si>
  <si>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</si>
  <si>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</si>
  <si>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</si>
  <si>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</si>
  <si>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</si>
  <si>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</si>
  <si>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</si>
  <si>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</si>
  <si>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</si>
  <si>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</si>
  <si>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</si>
  <si>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</si>
  <si>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</si>
  <si>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</si>
  <si>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</si>
  <si>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</si>
  <si>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</si>
  <si>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</si>
  <si>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</si>
  <si>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</si>
  <si>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</si>
  <si>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</si>
  <si>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</si>
  <si>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</si>
  <si>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</si>
  <si>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</si>
  <si>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</si>
  <si>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</si>
  <si>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</si>
  <si>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</si>
  <si>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</si>
  <si>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</si>
  <si>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</si>
  <si>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</si>
  <si>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</si>
  <si>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</si>
  <si>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</si>
  <si>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</si>
  <si>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</si>
  <si>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</si>
  <si>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</si>
  <si>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</si>
  <si>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</si>
  <si>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</si>
  <si>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</si>
  <si>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</si>
  <si>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</si>
  <si>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</si>
  <si>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</si>
  <si>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</si>
  <si>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</si>
  <si>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</si>
  <si>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</si>
  <si>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</si>
  <si>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</si>
  <si>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</si>
  <si>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</si>
  <si>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</si>
  <si>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</si>
  <si>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</si>
  <si>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</si>
  <si>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</si>
  <si>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</si>
  <si>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</si>
  <si>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</si>
  <si>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</si>
  <si>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</si>
  <si>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</si>
  <si>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</si>
  <si>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</si>
  <si>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</si>
  <si>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</si>
  <si>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</si>
  <si>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</si>
  <si>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</si>
  <si>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</si>
  <si>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</si>
  <si>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</si>
  <si>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</si>
  <si>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</si>
  <si>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</si>
  <si>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</si>
  <si>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</si>
  <si>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</si>
  <si>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</si>
  <si>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</si>
  <si>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</si>
  <si>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</si>
  <si>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</si>
  <si>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</si>
  <si>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</si>
  <si>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</si>
  <si>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</si>
  <si>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</si>
  <si>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</si>
  <si>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</si>
  <si>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</si>
  <si>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</si>
  <si>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</si>
  <si>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</si>
  <si>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</si>
  <si>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</si>
  <si>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</si>
  <si>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</si>
  <si>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</si>
  <si>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</si>
  <si>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</si>
  <si>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</si>
  <si>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</si>
  <si>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</si>
  <si>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</si>
  <si>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</si>
  <si>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</si>
  <si>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</si>
  <si>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</si>
  <si>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</si>
  <si>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</si>
  <si>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</si>
  <si>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</si>
  <si>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</si>
  <si>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</si>
  <si>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</si>
  <si>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</si>
  <si>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</si>
  <si>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</si>
  <si>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</si>
  <si>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</si>
  <si>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</si>
  <si>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</si>
  <si>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</si>
  <si>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</si>
  <si>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</si>
  <si>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</si>
  <si>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</si>
  <si>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</si>
  <si>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</si>
  <si>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</si>
  <si>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</si>
  <si>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</si>
  <si>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</si>
  <si>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</si>
  <si>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</si>
  <si>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</si>
  <si>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</si>
  <si>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</si>
  <si>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</si>
  <si>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</si>
  <si>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</si>
  <si>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</si>
  <si>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</si>
  <si>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</si>
  <si>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</si>
  <si>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</si>
  <si>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</si>
  <si>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</si>
  <si>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</si>
  <si>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</si>
  <si>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</si>
  <si>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</si>
  <si>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</si>
  <si>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</si>
  <si>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</si>
  <si>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</si>
  <si>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</si>
  <si>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</si>
  <si>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</si>
  <si>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</si>
  <si>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</si>
  <si>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</si>
  <si>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</si>
  <si>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</si>
  <si>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</si>
  <si>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</si>
  <si>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</si>
  <si>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</si>
  <si>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</si>
  <si>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</si>
  <si>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</si>
  <si>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</si>
  <si>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</si>
  <si>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</si>
  <si>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</si>
  <si>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</si>
  <si>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</si>
  <si>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</si>
  <si>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</si>
  <si>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</si>
  <si>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</si>
  <si>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</si>
  <si>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</si>
  <si>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</si>
  <si>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</si>
  <si>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</si>
  <si>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</si>
  <si>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</si>
  <si>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</si>
  <si>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</si>
  <si>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</si>
  <si>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</si>
  <si>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</si>
  <si>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</si>
  <si>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</si>
  <si>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</si>
  <si>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</si>
  <si>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</si>
  <si>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</si>
  <si>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</si>
  <si>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</si>
  <si>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</si>
  <si>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</si>
  <si>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</si>
  <si>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</si>
  <si>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</si>
  <si>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</si>
  <si>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</si>
  <si>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</si>
  <si>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</si>
  <si>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</si>
  <si>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</si>
  <si>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</si>
  <si>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</si>
  <si>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</si>
  <si>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</si>
  <si>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</si>
  <si>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</si>
  <si>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</si>
  <si>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</si>
  <si>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</si>
  <si>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</si>
  <si>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</si>
  <si>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</si>
  <si>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</si>
  <si>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</si>
  <si>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</si>
  <si>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</si>
  <si>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</si>
  <si>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</si>
  <si>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</si>
  <si>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</si>
  <si>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</si>
  <si>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</si>
  <si>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</si>
  <si>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</si>
  <si>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</si>
  <si>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</si>
  <si>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</si>
  <si>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</si>
  <si>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</si>
  <si>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</si>
  <si>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</si>
  <si>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</si>
  <si>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</si>
  <si>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</si>
  <si>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</si>
  <si>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</si>
  <si>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</si>
  <si>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</si>
  <si>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</si>
  <si>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</si>
  <si>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</si>
  <si>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</si>
  <si>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</si>
  <si>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</si>
  <si>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</si>
  <si>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</si>
  <si>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</si>
  <si>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</si>
  <si>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</si>
  <si>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</si>
  <si>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</si>
  <si>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</si>
  <si>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</si>
  <si>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</si>
  <si>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</si>
  <si>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</si>
  <si>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</si>
  <si>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</si>
  <si>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</si>
  <si>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</si>
  <si>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</si>
  <si>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</si>
  <si>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</si>
  <si>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</si>
  <si>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</si>
  <si>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</si>
  <si>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</si>
  <si>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</si>
  <si>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</si>
  <si>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</si>
  <si>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</si>
  <si>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</si>
  <si>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</si>
  <si>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</si>
  <si>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</si>
  <si>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</si>
  <si>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</si>
  <si>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</si>
  <si>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</si>
  <si>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</si>
  <si>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</si>
  <si>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</si>
  <si>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</si>
  <si>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</si>
  <si>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</si>
  <si>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</si>
  <si>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</si>
  <si>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</si>
  <si>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</si>
  <si>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</si>
  <si>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</si>
  <si>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</si>
  <si>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</si>
  <si>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</si>
  <si>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</si>
  <si>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</si>
  <si>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</si>
  <si>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</si>
  <si>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</si>
  <si>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</si>
  <si>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</si>
  <si>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</si>
  <si>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</si>
  <si>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</si>
  <si>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</si>
  <si>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</si>
  <si>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</si>
  <si>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</si>
  <si>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</si>
  <si>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</si>
  <si>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</si>
  <si>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</si>
  <si>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</si>
  <si>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</si>
  <si>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</si>
  <si>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</si>
  <si>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</si>
  <si>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</si>
  <si>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</si>
  <si>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</si>
  <si>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</si>
  <si>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</si>
  <si>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</si>
  <si>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</si>
  <si>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</si>
  <si>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</si>
  <si>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</si>
  <si>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</si>
  <si>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</si>
  <si>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</si>
  <si>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</si>
  <si>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</si>
  <si>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</si>
  <si>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</si>
  <si>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</si>
  <si>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</si>
  <si>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</si>
  <si>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</si>
  <si>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</si>
  <si>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</si>
  <si>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</si>
  <si>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</si>
  <si>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</si>
  <si>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</si>
  <si>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</si>
  <si>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</si>
  <si>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</si>
  <si>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</si>
  <si>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</si>
  <si>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</si>
  <si>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</si>
  <si>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</si>
  <si>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</si>
  <si>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</si>
  <si>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</si>
  <si>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</si>
  <si>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</si>
  <si>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</si>
  <si>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</si>
  <si>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</si>
  <si>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</si>
  <si>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</si>
  <si>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</si>
  <si>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</si>
  <si>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</si>
  <si>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</si>
  <si>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</si>
  <si>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</si>
  <si>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</si>
  <si>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</si>
  <si>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</si>
  <si>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</si>
  <si>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</si>
  <si>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</si>
  <si>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</si>
  <si>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</si>
  <si>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</si>
  <si>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</si>
  <si>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</si>
  <si>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</si>
  <si>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</si>
  <si>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</si>
  <si>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</si>
  <si>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</si>
  <si>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</si>
  <si>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</si>
  <si>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</si>
  <si>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</si>
  <si>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</si>
  <si>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</si>
  <si>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</si>
  <si>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</si>
  <si>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</si>
  <si>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</si>
  <si>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</si>
  <si>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</si>
  <si>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</si>
  <si>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</si>
  <si>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</si>
  <si>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</si>
  <si>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</si>
  <si>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</si>
  <si>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</si>
  <si>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</si>
  <si>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</si>
  <si>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</si>
  <si>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</si>
  <si>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</si>
  <si>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</si>
  <si>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</si>
  <si>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</si>
  <si>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</si>
  <si>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</si>
  <si>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</si>
  <si>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</si>
  <si>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</si>
  <si>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</si>
  <si>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</si>
  <si>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</si>
  <si>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</si>
  <si>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</si>
  <si>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</si>
  <si>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</si>
  <si>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</si>
  <si>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</si>
  <si>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</si>
  <si>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</si>
  <si>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</si>
  <si>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</si>
  <si>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</si>
  <si>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</si>
  <si>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</si>
  <si>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</si>
  <si>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</si>
  <si>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</si>
  <si>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</si>
  <si>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</si>
  <si>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</si>
  <si>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</si>
  <si>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</si>
  <si>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</si>
  <si>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</si>
  <si>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</si>
  <si>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</si>
  <si>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</si>
  <si>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</si>
  <si>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</si>
  <si>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</si>
  <si>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</si>
  <si>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</si>
  <si>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</si>
  <si>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</si>
  <si>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</si>
  <si>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</si>
  <si>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</si>
  <si>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</si>
  <si>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</si>
  <si>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</si>
  <si>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</si>
  <si>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</si>
  <si>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</si>
  <si>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</si>
  <si>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</si>
  <si>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</si>
  <si>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</si>
  <si>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</si>
  <si>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</si>
  <si>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</si>
  <si>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</si>
  <si>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</si>
  <si>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</si>
  <si>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</si>
  <si>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</si>
  <si>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</si>
  <si>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</si>
  <si>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</si>
  <si>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</si>
  <si>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</si>
  <si>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</si>
  <si>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</si>
  <si>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</si>
  <si>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</si>
  <si>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</si>
  <si>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</si>
  <si>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</si>
  <si>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</si>
  <si>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</si>
  <si>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</si>
  <si>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</si>
  <si>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</si>
  <si>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</si>
  <si>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</si>
  <si>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</si>
  <si>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</si>
  <si>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</si>
  <si>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</si>
  <si>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</si>
  <si>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</si>
  <si>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</si>
  <si>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</si>
  <si>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</si>
  <si>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</si>
  <si>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</si>
  <si>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</si>
  <si>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</si>
  <si>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</si>
  <si>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</si>
  <si>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</si>
  <si>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</si>
  <si>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</si>
  <si>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</si>
  <si>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</si>
  <si>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</si>
  <si>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</si>
  <si>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</si>
  <si>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</si>
  <si>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</si>
  <si>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</si>
  <si>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</si>
  <si>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</si>
  <si>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</si>
  <si>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</si>
  <si>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</si>
  <si>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</si>
  <si>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</si>
  <si>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</si>
  <si>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</si>
  <si>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</si>
  <si>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</si>
  <si>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</si>
  <si>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</si>
  <si>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</si>
  <si>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</si>
  <si>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</si>
  <si>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</si>
  <si>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</si>
  <si>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</si>
  <si>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</si>
  <si>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</si>
  <si>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</si>
  <si>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</si>
  <si>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</si>
  <si>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</si>
  <si>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</si>
  <si>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</si>
  <si>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</si>
  <si>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</si>
  <si>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</si>
  <si>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</si>
  <si>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</si>
  <si>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</si>
  <si>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</si>
  <si>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</si>
  <si>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</si>
  <si>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</si>
  <si>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</si>
  <si>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</si>
  <si>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</si>
  <si>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</si>
  <si>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</si>
  <si>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</si>
  <si>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</si>
  <si>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</si>
  <si>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</si>
  <si>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</si>
  <si>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</si>
  <si>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</si>
  <si>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</si>
  <si>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</si>
  <si>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</si>
  <si>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</si>
  <si>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</si>
  <si>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</si>
  <si>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</si>
  <si>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</si>
  <si>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</si>
  <si>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</si>
  <si>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</si>
  <si>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</si>
  <si>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</si>
  <si>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</si>
  <si>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</si>
  <si>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</si>
  <si>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</si>
  <si>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</si>
  <si>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</si>
  <si>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</si>
  <si>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</si>
  <si>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</si>
  <si>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</si>
  <si>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</si>
  <si>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</si>
  <si>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</si>
  <si>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</si>
  <si>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</si>
  <si>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</si>
  <si>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</si>
  <si>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</si>
  <si>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</si>
  <si>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</si>
  <si>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</si>
  <si>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</si>
  <si>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</si>
  <si>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</si>
  <si>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</si>
  <si>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</si>
  <si>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</si>
  <si>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</si>
  <si>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</si>
  <si>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</si>
  <si>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</si>
  <si>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</si>
  <si>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</si>
  <si>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</si>
  <si>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</si>
  <si>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</si>
  <si>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</si>
  <si>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</si>
  <si>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</si>
  <si>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</si>
  <si>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</si>
  <si>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</si>
  <si>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</si>
  <si>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</si>
  <si>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</si>
  <si>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</si>
  <si>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</si>
  <si>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</si>
  <si>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</si>
  <si>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</si>
  <si>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</si>
  <si>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</si>
  <si>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</si>
  <si>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</si>
  <si>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</si>
  <si>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</si>
  <si>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</si>
  <si>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</si>
  <si>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</si>
  <si>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</si>
  <si>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</si>
  <si>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</si>
  <si>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</si>
  <si>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</si>
  <si>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</si>
  <si>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</si>
  <si>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</si>
  <si>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</si>
  <si>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</si>
  <si>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</si>
  <si>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</si>
  <si>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</si>
  <si>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</si>
  <si>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</si>
  <si>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</si>
  <si>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</si>
  <si>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</si>
  <si>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</si>
  <si>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</si>
  <si>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</si>
  <si>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</si>
  <si>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</si>
  <si>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</si>
  <si>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</si>
  <si>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</si>
  <si>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</si>
  <si>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</si>
  <si>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</si>
  <si>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</si>
  <si>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</si>
  <si>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</si>
  <si>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</si>
  <si>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</si>
  <si>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</si>
  <si>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</si>
  <si>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</si>
  <si>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</si>
  <si>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</si>
  <si>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</si>
  <si>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</si>
  <si>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</si>
  <si>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</si>
  <si>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</si>
  <si>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</si>
  <si>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</si>
  <si>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</si>
  <si>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</si>
  <si>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</si>
  <si>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</si>
  <si>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</si>
  <si>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</si>
  <si>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</si>
  <si>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</si>
  <si>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</si>
  <si>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</si>
  <si>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</si>
  <si>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</si>
  <si>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</si>
  <si>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</si>
  <si>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</si>
  <si>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</si>
  <si>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</si>
  <si>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</si>
  <si>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</si>
  <si>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</si>
  <si>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</si>
  <si>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</si>
  <si>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</si>
  <si>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</si>
  <si>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</si>
  <si>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</si>
  <si>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</si>
  <si>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</si>
  <si>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</si>
  <si>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</si>
  <si>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</si>
  <si>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</si>
  <si>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</si>
  <si>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</si>
  <si>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</si>
  <si>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</si>
  <si>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</si>
  <si>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</si>
  <si>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</si>
  <si>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</si>
  <si>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</si>
  <si>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</si>
  <si>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</si>
  <si>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</si>
  <si>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</si>
  <si>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</si>
  <si>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</si>
  <si>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</si>
  <si>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</si>
  <si>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</si>
  <si>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</si>
  <si>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</si>
  <si>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</si>
  <si>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</si>
  <si>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</si>
  <si>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</si>
  <si>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</si>
  <si>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</si>
  <si>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</si>
  <si>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</si>
  <si>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</si>
  <si>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</si>
  <si>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</si>
  <si>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</si>
  <si>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</si>
  <si>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</si>
  <si>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</si>
  <si>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</si>
  <si>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</si>
  <si>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</si>
  <si>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</si>
  <si>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</si>
  <si>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</si>
  <si>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</si>
  <si>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</si>
  <si>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</si>
  <si>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</si>
  <si>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</si>
  <si>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</si>
  <si>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</si>
  <si>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</si>
  <si>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</si>
  <si>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</si>
  <si>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</si>
  <si>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</si>
  <si>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</si>
  <si>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</si>
  <si>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</si>
  <si>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</si>
  <si>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</si>
  <si>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</si>
  <si>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</si>
  <si>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</si>
  <si>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</si>
  <si>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</si>
  <si>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</si>
  <si>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</si>
  <si>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</si>
  <si>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</si>
  <si>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</si>
  <si>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</si>
  <si>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</si>
  <si>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</si>
  <si>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</si>
  <si>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</si>
  <si>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</si>
  <si>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</si>
  <si>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</si>
  <si>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</si>
  <si>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</si>
  <si>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</si>
  <si>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</si>
  <si>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</si>
  <si>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</si>
  <si>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</si>
  <si>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</si>
  <si>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</si>
  <si>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</si>
  <si>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</si>
  <si>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</si>
  <si>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</si>
  <si>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</si>
  <si>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</si>
  <si>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</si>
  <si>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</si>
  <si>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</si>
  <si>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</si>
  <si>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</si>
  <si>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</si>
  <si>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</si>
  <si>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</si>
  <si>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</si>
  <si>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</si>
  <si>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</si>
  <si>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</si>
  <si>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</si>
  <si>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</si>
  <si>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</si>
  <si>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</si>
  <si>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</si>
  <si>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</si>
  <si>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</si>
  <si>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</si>
  <si>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</si>
  <si>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</si>
  <si>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</si>
  <si>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</si>
  <si>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</si>
  <si>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</si>
  <si>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</si>
  <si>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</si>
  <si>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</si>
  <si>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</si>
  <si>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</si>
  <si>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</si>
  <si>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</si>
  <si>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</si>
  <si>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</si>
  <si>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</si>
  <si>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</si>
  <si>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</si>
  <si>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</si>
  <si>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</si>
  <si>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</si>
  <si>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</si>
  <si>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</si>
  <si>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</si>
  <si>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</si>
  <si>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</si>
  <si>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</si>
  <si>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</si>
  <si>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</si>
  <si>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</si>
  <si>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</si>
  <si>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</si>
  <si>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</si>
  <si>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</si>
  <si>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</si>
  <si>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</si>
  <si>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</si>
  <si>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</si>
  <si>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</si>
  <si>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</si>
  <si>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</si>
  <si>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</si>
  <si>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</si>
  <si>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</si>
  <si>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</si>
  <si>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</si>
  <si>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</si>
  <si>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</si>
  <si>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</si>
  <si>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</si>
  <si>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</si>
  <si>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</si>
  <si>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</si>
  <si>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</si>
  <si>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</si>
  <si>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</si>
  <si>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</si>
  <si>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</si>
  <si>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</si>
  <si>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</si>
  <si>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</si>
  <si>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</si>
  <si>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</si>
  <si>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</si>
  <si>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</si>
  <si>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</si>
  <si>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</si>
  <si>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</si>
  <si>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</si>
  <si>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</si>
  <si>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</si>
  <si>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</si>
  <si>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</si>
  <si>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</si>
  <si>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</si>
  <si>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</si>
  <si>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</si>
  <si>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</si>
  <si>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</si>
  <si>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</si>
  <si>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</si>
  <si>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</si>
  <si>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</si>
  <si>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</si>
  <si>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</si>
  <si>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</si>
  <si>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</si>
  <si>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</si>
  <si>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</si>
  <si>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</si>
  <si>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</si>
  <si>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</si>
  <si>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</si>
  <si>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</si>
  <si>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</si>
  <si>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</si>
  <si>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</si>
  <si>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</si>
  <si>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</si>
  <si>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</si>
  <si>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</si>
  <si>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</si>
  <si>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</si>
  <si>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</si>
  <si>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</si>
  <si>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</si>
  <si>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</si>
  <si>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</si>
  <si>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</si>
  <si>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</si>
  <si>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</si>
  <si>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</si>
  <si>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</si>
  <si>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</si>
  <si>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</si>
  <si>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</si>
  <si>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</si>
  <si>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</si>
  <si>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</si>
  <si>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</si>
  <si>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</si>
  <si>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</si>
  <si>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</si>
  <si>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</si>
  <si>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</si>
  <si>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</si>
  <si>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</si>
  <si>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</si>
  <si>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</si>
  <si>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</si>
  <si>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</si>
  <si>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</si>
  <si>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</si>
  <si>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</si>
  <si>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</si>
  <si>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</si>
  <si>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</si>
  <si>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</si>
  <si>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</si>
  <si>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</si>
  <si>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</si>
  <si>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</si>
  <si>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</si>
  <si>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</si>
  <si>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</si>
  <si>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</si>
  <si>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</si>
  <si>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</si>
  <si>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</si>
  <si>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</si>
  <si>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</si>
  <si>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</si>
  <si>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</si>
  <si>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</si>
  <si>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</si>
  <si>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</si>
  <si>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</si>
  <si>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</si>
  <si>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</si>
  <si>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</si>
  <si>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</si>
  <si>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</si>
  <si>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</si>
  <si>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</si>
  <si>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</si>
  <si>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</si>
  <si>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</si>
  <si>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</si>
  <si>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</si>
  <si>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</si>
  <si>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</si>
  <si>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</si>
  <si>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</si>
  <si>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</si>
  <si>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</si>
  <si>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</si>
  <si>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</si>
  <si>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</si>
  <si>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</si>
  <si>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</si>
  <si>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</si>
  <si>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</si>
  <si>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</si>
  <si>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</si>
  <si>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</si>
  <si>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</si>
  <si>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</si>
  <si>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</si>
  <si>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</si>
  <si>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</si>
  <si>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</si>
  <si>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</si>
  <si>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</si>
  <si>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</si>
  <si>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</si>
  <si>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</si>
  <si>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</si>
  <si>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</si>
  <si>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</si>
  <si>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</si>
  <si>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</si>
  <si>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</si>
  <si>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</si>
  <si>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</si>
  <si>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</si>
  <si>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</si>
  <si>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</si>
  <si>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</si>
  <si>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</si>
  <si>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</si>
  <si>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</si>
  <si>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</si>
  <si>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</si>
  <si>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</si>
  <si>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</si>
  <si>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</si>
  <si>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</si>
  <si>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</si>
  <si>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</si>
  <si>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</si>
  <si>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</si>
  <si>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</si>
  <si>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</si>
  <si>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</si>
  <si>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</si>
  <si>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</si>
  <si>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</si>
  <si>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</si>
  <si>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</si>
  <si>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</si>
  <si>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</si>
  <si>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</si>
  <si>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</si>
  <si>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</si>
  <si>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</si>
  <si>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</si>
  <si>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</si>
  <si>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</si>
  <si>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</si>
  <si>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</si>
  <si>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</si>
  <si>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</si>
  <si>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</si>
  <si>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</si>
  <si>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</si>
  <si>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</si>
  <si>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</si>
  <si>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</si>
  <si>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</si>
  <si>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</si>
  <si>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</si>
  <si>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</si>
  <si>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</si>
  <si>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</si>
  <si>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</si>
  <si>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</si>
  <si>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</si>
  <si>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</si>
  <si>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</si>
  <si>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</si>
  <si>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</si>
  <si>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</si>
  <si>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</si>
  <si>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</si>
  <si>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</si>
  <si>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</si>
  <si>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</si>
  <si>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</si>
  <si>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</si>
  <si>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</si>
  <si>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</si>
  <si>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</si>
  <si>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</si>
  <si>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</si>
  <si>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</si>
  <si>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</si>
  <si>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</si>
  <si>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</si>
  <si>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</si>
  <si>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</si>
  <si>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</si>
  <si>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</si>
  <si>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</si>
  <si>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</si>
  <si>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</si>
  <si>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</si>
  <si>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</si>
  <si>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</si>
  <si>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</si>
  <si>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</si>
  <si>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</si>
  <si>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</si>
  <si>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</si>
  <si>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</si>
  <si>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</si>
  <si>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</si>
  <si>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</si>
  <si>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</si>
  <si>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</si>
  <si>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</si>
  <si>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</si>
  <si>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</si>
  <si>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</si>
  <si>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</si>
  <si>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</si>
  <si>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</si>
  <si>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</si>
  <si>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</si>
  <si>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</si>
  <si>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</si>
  <si>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</si>
  <si>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</si>
  <si>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</si>
  <si>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</si>
  <si>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</si>
  <si>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</si>
  <si>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</si>
  <si>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</si>
  <si>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</si>
  <si>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</si>
  <si>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</si>
  <si>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</si>
  <si>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</si>
  <si>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</si>
  <si>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</si>
  <si>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</si>
  <si>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</si>
  <si>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</si>
  <si>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</si>
  <si>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</si>
  <si>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</si>
  <si>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</si>
  <si>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</si>
  <si>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</si>
  <si>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</si>
  <si>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</si>
  <si>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</si>
  <si>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</si>
  <si>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</si>
  <si>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</si>
  <si>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</si>
  <si>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</si>
  <si>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</si>
  <si>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</si>
  <si>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</si>
  <si>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</si>
  <si>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</si>
  <si>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</si>
  <si>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</si>
  <si>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</si>
  <si>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</si>
  <si>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</si>
  <si>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</si>
  <si>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</si>
  <si>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</si>
  <si>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</si>
  <si>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</si>
  <si>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</si>
  <si>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</si>
  <si>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</si>
  <si>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</si>
  <si>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</si>
  <si>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</si>
  <si>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</si>
  <si>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</si>
  <si>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</si>
  <si>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</si>
  <si>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</si>
  <si>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</si>
  <si>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</si>
  <si>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</si>
  <si>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</si>
  <si>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</si>
  <si>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</si>
  <si>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</si>
  <si>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</si>
  <si>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</si>
  <si>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</si>
  <si>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</si>
  <si>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</si>
  <si>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</si>
  <si>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</si>
  <si>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</si>
  <si>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</si>
  <si>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</si>
  <si>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</si>
  <si>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</si>
  <si>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</si>
  <si>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</si>
  <si>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</si>
  <si>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</si>
  <si>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</si>
  <si>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</si>
  <si>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</si>
  <si>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</si>
  <si>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</si>
  <si>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</si>
  <si>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</si>
  <si>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</si>
  <si>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</si>
  <si>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</si>
  <si>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</si>
  <si>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</si>
  <si>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</si>
  <si>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</si>
  <si>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</si>
  <si>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</si>
  <si>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</si>
  <si>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</si>
  <si>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</si>
  <si>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</si>
  <si>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</si>
  <si>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</si>
  <si>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</si>
  <si>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</si>
  <si>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</si>
  <si>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</si>
  <si>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</si>
  <si>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</si>
  <si>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</si>
  <si>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</si>
  <si>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</si>
  <si>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</si>
  <si>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</si>
  <si>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</si>
  <si>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</si>
  <si>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</si>
  <si>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</si>
  <si>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</si>
  <si>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</si>
  <si>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</si>
  <si>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</si>
  <si>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</si>
  <si>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</si>
  <si>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</si>
  <si>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</si>
  <si>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</si>
  <si>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</si>
  <si>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</si>
  <si>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</si>
  <si>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</si>
  <si>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</si>
  <si>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</si>
  <si>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</si>
  <si>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</si>
  <si>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</si>
  <si>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</si>
  <si>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</si>
  <si>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</si>
  <si>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</si>
  <si>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</si>
  <si>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</si>
  <si>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</si>
  <si>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</si>
  <si>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</si>
  <si>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</si>
  <si>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</si>
  <si>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</si>
  <si>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</si>
  <si>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</si>
  <si>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</si>
  <si>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</si>
  <si>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</si>
  <si>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</si>
  <si>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</si>
  <si>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</si>
  <si>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</si>
  <si>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</si>
  <si>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</si>
  <si>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</si>
  <si>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</si>
  <si>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</si>
  <si>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</si>
  <si>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</si>
  <si>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</si>
  <si>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</si>
  <si>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</si>
  <si>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</si>
  <si>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</si>
  <si>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</si>
  <si>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</si>
  <si>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</si>
  <si>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</si>
  <si>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</si>
  <si>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</si>
  <si>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</si>
  <si>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</si>
  <si>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</si>
  <si>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</si>
  <si>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</si>
  <si>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</si>
  <si>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</si>
  <si>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</si>
  <si>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</si>
  <si>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</si>
  <si>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</si>
  <si>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</si>
  <si>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</si>
  <si>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</si>
  <si>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</si>
  <si>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</si>
  <si>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</si>
  <si>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</si>
  <si>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</si>
  <si>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</si>
  <si>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</si>
  <si>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</si>
  <si>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</si>
  <si>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</si>
  <si>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</si>
  <si>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</si>
  <si>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</si>
  <si>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</si>
  <si>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</si>
  <si>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</si>
  <si>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</si>
  <si>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</si>
  <si>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</si>
  <si>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</si>
  <si>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</si>
  <si>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</si>
  <si>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</si>
  <si>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</si>
  <si>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</si>
  <si>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</si>
  <si>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</si>
  <si>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</si>
  <si>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</si>
  <si>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</si>
  <si>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</si>
  <si>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</si>
  <si>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</si>
  <si>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</si>
  <si>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</si>
  <si>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</si>
  <si>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</si>
  <si>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</si>
  <si>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</si>
  <si>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</si>
  <si>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</si>
  <si>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</si>
  <si>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</si>
  <si>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</si>
  <si>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</si>
  <si>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</si>
  <si>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</si>
  <si>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</si>
  <si>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</si>
  <si>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</si>
  <si>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</si>
  <si>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</si>
  <si>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</si>
  <si>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</si>
  <si>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</si>
  <si>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</si>
  <si>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</si>
  <si>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</si>
  <si>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</si>
  <si>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</si>
  <si>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</si>
  <si>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</si>
  <si>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</si>
  <si>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</si>
  <si>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</si>
  <si>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</si>
  <si>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</si>
  <si>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</si>
  <si>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</si>
  <si>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</si>
  <si>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</si>
  <si>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</si>
  <si>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</si>
  <si>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</si>
  <si>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</si>
  <si>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</si>
  <si>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</si>
  <si>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</si>
  <si>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</si>
  <si>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</si>
  <si>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</si>
  <si>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</si>
  <si>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</si>
  <si>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</si>
  <si>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</si>
  <si>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</si>
  <si>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</si>
  <si>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</si>
  <si>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</si>
  <si>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</si>
  <si>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</si>
  <si>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</si>
  <si>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</si>
  <si>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</si>
  <si>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</si>
  <si>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</si>
  <si>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</si>
  <si>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</si>
  <si>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</si>
  <si>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</si>
  <si>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</si>
  <si>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</si>
  <si>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</si>
  <si>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</si>
  <si>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</si>
  <si>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</si>
  <si>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</si>
  <si>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</si>
  <si>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</si>
  <si>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</si>
  <si>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</si>
  <si>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</si>
  <si>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</si>
  <si>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</si>
  <si>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</si>
  <si>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</si>
  <si>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</si>
  <si>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</si>
  <si>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</si>
  <si>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</si>
  <si>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</si>
  <si>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</si>
  <si>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</si>
  <si>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</si>
  <si>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</si>
  <si>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</si>
  <si>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</si>
  <si>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</si>
  <si>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</si>
  <si>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</si>
  <si>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</si>
  <si>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</si>
  <si>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</si>
  <si>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</si>
  <si>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</si>
  <si>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</si>
  <si>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</si>
  <si>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</si>
  <si>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</si>
  <si>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</si>
  <si>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</si>
  <si>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</si>
  <si>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</si>
  <si>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</si>
  <si>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</si>
  <si>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</si>
  <si>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</si>
  <si>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</si>
  <si>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</si>
  <si>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</si>
  <si>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</si>
  <si>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</si>
  <si>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</si>
  <si>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</si>
  <si>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</si>
  <si>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</si>
  <si>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</si>
  <si>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</si>
  <si>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</si>
  <si>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</si>
  <si>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</si>
  <si>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</si>
  <si>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</si>
  <si>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</si>
  <si>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</si>
  <si>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</si>
  <si>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</si>
  <si>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</si>
  <si>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</si>
  <si>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</si>
  <si>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</si>
  <si>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</si>
  <si>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</si>
  <si>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</si>
  <si>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</si>
  <si>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</si>
  <si>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</si>
  <si>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</si>
  <si>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</si>
  <si>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</si>
  <si>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</si>
  <si>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</si>
  <si>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</si>
  <si>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</si>
  <si>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</si>
  <si>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</si>
  <si>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</si>
  <si>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</si>
  <si>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</si>
  <si>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</si>
  <si>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</si>
  <si>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</si>
  <si>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</si>
  <si>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</si>
  <si>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</si>
  <si>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</si>
  <si>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</si>
  <si>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</si>
  <si>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</si>
  <si>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</si>
  <si>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</si>
  <si>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</si>
  <si>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</si>
  <si>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</si>
  <si>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</si>
  <si>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</si>
  <si>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</si>
  <si>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</si>
  <si>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</si>
  <si>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</si>
  <si>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</si>
  <si>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</si>
  <si>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</si>
  <si>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</si>
  <si>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</si>
  <si>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</si>
  <si>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</si>
  <si>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</si>
  <si>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</si>
  <si>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</si>
  <si>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</si>
  <si>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</si>
  <si>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</si>
  <si>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</si>
  <si>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</si>
  <si>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</si>
  <si>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</si>
  <si>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</si>
  <si>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</si>
  <si>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</si>
  <si>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</si>
  <si>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</si>
  <si>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</si>
  <si>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</si>
  <si>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</si>
  <si>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</si>
  <si>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</si>
  <si>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</si>
  <si>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</si>
  <si>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</si>
  <si>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</si>
  <si>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</si>
  <si>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</si>
  <si>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</si>
  <si>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</si>
  <si>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</si>
  <si>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</si>
  <si>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</si>
  <si>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</si>
  <si>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</si>
  <si>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</si>
  <si>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</si>
  <si>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</si>
  <si>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</si>
  <si>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</si>
  <si>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</si>
  <si>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</si>
  <si>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</si>
  <si>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</si>
  <si>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</si>
  <si>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</si>
  <si>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</si>
  <si>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</si>
  <si>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</si>
  <si>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</si>
  <si>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</si>
  <si>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</si>
  <si>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</si>
  <si>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</si>
  <si>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</si>
  <si>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</si>
  <si>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</si>
  <si>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</si>
  <si>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</si>
  <si>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</si>
  <si>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</si>
  <si>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</si>
  <si>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</si>
  <si>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</si>
  <si>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</si>
  <si>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</si>
  <si>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</si>
  <si>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</si>
  <si>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</si>
  <si>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</si>
  <si>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</si>
  <si>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</si>
  <si>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</si>
  <si>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</si>
  <si>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</si>
  <si>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</si>
  <si>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</si>
  <si>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</si>
  <si>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</si>
  <si>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</si>
  <si>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</si>
  <si>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</si>
  <si>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</si>
  <si>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</si>
  <si>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</si>
  <si>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</si>
  <si>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</si>
  <si>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</si>
  <si>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</si>
  <si>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</si>
  <si>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</si>
  <si>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</si>
  <si>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</si>
  <si>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</si>
  <si>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</si>
  <si>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</si>
  <si>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</si>
  <si>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</si>
  <si>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</si>
  <si>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</si>
  <si>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</si>
  <si>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</si>
  <si>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</si>
  <si>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</si>
  <si>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</si>
  <si>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</si>
  <si>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</si>
  <si>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</si>
  <si>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</si>
  <si>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</si>
  <si>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</si>
  <si>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</si>
  <si>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</si>
  <si>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</si>
  <si>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</si>
  <si>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</si>
  <si>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</si>
  <si>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</si>
  <si>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</si>
  <si>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</si>
  <si>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</si>
  <si>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</si>
  <si>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</si>
  <si>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</si>
  <si>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</si>
  <si>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</si>
  <si>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</si>
  <si>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</si>
  <si>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</si>
  <si>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</si>
  <si>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</si>
  <si>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</si>
  <si>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</si>
  <si>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</si>
  <si>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</si>
  <si>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</si>
  <si>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</si>
  <si>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</si>
  <si>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</si>
  <si>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</si>
  <si>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</si>
  <si>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</si>
  <si>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</si>
  <si>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</si>
  <si>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</si>
  <si>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</si>
  <si>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</si>
  <si>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</si>
  <si>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</si>
  <si>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</si>
  <si>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</si>
  <si>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</si>
  <si>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</si>
  <si>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</si>
  <si>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</si>
  <si>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</si>
  <si>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</si>
  <si>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</si>
  <si>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</si>
  <si>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</si>
  <si>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</si>
  <si>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</si>
  <si>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</si>
  <si>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</si>
  <si>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</si>
  <si>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</si>
  <si>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</si>
  <si>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</si>
  <si>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</si>
  <si>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</si>
  <si>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</si>
  <si>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</si>
  <si>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</si>
  <si>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</si>
  <si>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</si>
  <si>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</si>
  <si>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</si>
  <si>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</si>
  <si>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</si>
  <si>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</si>
  <si>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</si>
  <si>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</si>
  <si>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</si>
  <si>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</si>
  <si>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</si>
  <si>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</si>
  <si>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</si>
  <si>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</si>
  <si>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</si>
  <si>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</si>
  <si>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</si>
  <si>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</si>
  <si>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</si>
  <si>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</si>
  <si>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</si>
  <si>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</si>
  <si>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</si>
  <si>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</si>
  <si>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</si>
  <si>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</si>
  <si>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</si>
  <si>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</si>
  <si>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</si>
  <si>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</si>
  <si>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</si>
  <si>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</si>
  <si>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</si>
  <si>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</si>
  <si>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</si>
  <si>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</si>
  <si>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</si>
  <si>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</si>
  <si>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</si>
  <si>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</si>
  <si>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</si>
  <si>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</si>
  <si>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</si>
  <si>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</si>
  <si>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</si>
  <si>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</si>
  <si>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</si>
  <si>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</si>
  <si>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</si>
  <si>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</si>
  <si>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</si>
  <si>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</si>
  <si>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</si>
  <si>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</si>
  <si>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</si>
  <si>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</si>
  <si>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</si>
  <si>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</si>
  <si>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</si>
  <si>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</si>
  <si>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</si>
  <si>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</si>
  <si>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</si>
  <si>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</si>
  <si>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</si>
  <si>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</si>
  <si>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</si>
  <si>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</si>
  <si>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</si>
  <si>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</si>
  <si>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</si>
  <si>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</si>
  <si>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</si>
  <si>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</si>
  <si>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</si>
  <si>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</si>
  <si>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</si>
  <si>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</si>
  <si>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</si>
  <si>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</si>
  <si>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</si>
  <si>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</si>
  <si>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</si>
  <si>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</si>
  <si>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</si>
  <si>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</si>
  <si>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</si>
  <si>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</si>
  <si>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</si>
  <si>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</si>
  <si>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</si>
  <si>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</si>
  <si>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</si>
  <si>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</si>
  <si>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</si>
  <si>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</si>
  <si>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</si>
  <si>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</si>
  <si>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</si>
  <si>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</si>
  <si>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</si>
  <si>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</si>
  <si>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</si>
  <si>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</si>
  <si>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</si>
  <si>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</si>
  <si>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</si>
  <si>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</si>
  <si>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</si>
  <si>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</si>
  <si>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</si>
  <si>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</si>
  <si>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</si>
  <si>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</si>
  <si>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</si>
  <si>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</si>
  <si>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</si>
  <si>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</si>
  <si>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</si>
  <si>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</si>
  <si>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</si>
  <si>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</si>
  <si>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</si>
  <si>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</si>
  <si>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</si>
  <si>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</si>
  <si>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</si>
  <si>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</si>
  <si>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</si>
  <si>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</si>
  <si>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</si>
  <si>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</si>
  <si>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</si>
  <si>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</si>
  <si>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</si>
  <si>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</si>
  <si>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</si>
  <si>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</si>
  <si>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</si>
  <si>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</si>
  <si>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</si>
  <si>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</si>
  <si>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</si>
  <si>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</si>
  <si>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</si>
  <si>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</si>
  <si>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</si>
  <si>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</si>
  <si>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</si>
  <si>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</si>
  <si>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</si>
  <si>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</si>
  <si>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</si>
  <si>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</si>
  <si>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</si>
  <si>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</si>
  <si>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</si>
  <si>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</si>
  <si>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</si>
  <si>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</si>
  <si>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</si>
  <si>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</si>
  <si>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</si>
  <si>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</si>
  <si>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</si>
  <si>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</si>
  <si>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</si>
  <si>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</si>
  <si>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</si>
  <si>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</si>
  <si>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</si>
  <si>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</si>
  <si>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</si>
  <si>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</si>
  <si>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</si>
  <si>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</si>
  <si>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</si>
  <si>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</si>
  <si>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</si>
  <si>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</si>
  <si>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</si>
  <si>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</si>
  <si>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</si>
  <si>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</si>
  <si>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</si>
  <si>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</si>
  <si>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</si>
  <si>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</si>
  <si>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</si>
  <si>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</si>
  <si>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</si>
  <si>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</si>
  <si>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</si>
  <si>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</si>
  <si>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</si>
  <si>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</si>
  <si>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</si>
  <si>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</si>
  <si>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</si>
  <si>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</si>
  <si>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</si>
  <si>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</si>
  <si>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</si>
  <si>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</si>
  <si>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</si>
  <si>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</si>
  <si>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</si>
  <si>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</si>
  <si>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</si>
  <si>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</si>
  <si>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</si>
  <si>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</si>
  <si>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</si>
  <si>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</si>
  <si>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</si>
  <si>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</si>
  <si>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</si>
  <si>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</si>
  <si>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</si>
  <si>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</si>
  <si>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</si>
  <si>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</si>
  <si>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</si>
  <si>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</si>
  <si>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</si>
  <si>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</si>
  <si>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</si>
  <si>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</si>
  <si>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</si>
  <si>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</si>
  <si>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</si>
  <si>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</si>
  <si>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</si>
  <si>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</si>
  <si>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</si>
  <si>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</si>
  <si>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</si>
  <si>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</si>
  <si>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</si>
  <si>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</si>
  <si>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</si>
  <si>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</si>
  <si>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</si>
  <si>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</si>
  <si>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</si>
  <si>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</si>
  <si>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</si>
  <si>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</si>
  <si>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</si>
  <si>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</si>
  <si>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</si>
  <si>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</si>
  <si>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</si>
  <si>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</si>
  <si>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</si>
  <si>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</si>
  <si>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</si>
  <si>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</si>
  <si>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</si>
  <si>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</si>
  <si>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</si>
  <si>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</si>
  <si>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</si>
  <si>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</si>
  <si>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</si>
  <si>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</si>
  <si>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</si>
  <si>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</si>
  <si>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</si>
  <si>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</si>
  <si>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</si>
  <si>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</si>
  <si>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</si>
  <si>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</si>
  <si>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</si>
  <si>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</si>
  <si>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</si>
  <si>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</si>
  <si>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</si>
  <si>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</si>
  <si>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</si>
  <si>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</si>
  <si>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</si>
  <si>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</si>
  <si>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</si>
  <si>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</si>
  <si>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</si>
  <si>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</si>
  <si>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</si>
  <si>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</si>
  <si>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</si>
  <si>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</si>
  <si>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</si>
  <si>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</si>
  <si>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</si>
  <si>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</si>
  <si>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</si>
  <si>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</si>
  <si>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</si>
  <si>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</si>
  <si>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</si>
  <si>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</si>
  <si>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</si>
  <si>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</si>
  <si>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</si>
  <si>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</si>
  <si>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</si>
  <si>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</si>
  <si>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</si>
  <si>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</si>
  <si>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</si>
  <si>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</si>
  <si>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</si>
  <si>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</si>
  <si>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</si>
  <si>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</si>
  <si>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</si>
  <si>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</si>
  <si>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</si>
  <si>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</si>
  <si>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</si>
  <si>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</si>
  <si>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</si>
  <si>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</si>
  <si>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</si>
  <si>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</si>
  <si>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</si>
  <si>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</si>
  <si>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</si>
  <si>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</si>
  <si>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</si>
  <si>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</si>
  <si>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</si>
  <si>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</si>
  <si>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</si>
  <si>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</si>
  <si>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</si>
  <si>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</si>
  <si>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</si>
  <si>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</si>
  <si>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</si>
  <si>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</si>
  <si>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</si>
  <si>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</si>
  <si>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</si>
  <si>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</si>
  <si>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</si>
  <si>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</si>
  <si>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</si>
  <si>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</si>
  <si>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</si>
  <si>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</si>
  <si>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</si>
  <si>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</si>
  <si>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</si>
  <si>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</si>
  <si>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</si>
  <si>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</si>
  <si>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</si>
  <si>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</si>
  <si>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</si>
  <si>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</si>
  <si>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</si>
  <si>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</si>
  <si>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</si>
  <si>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</si>
  <si>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</si>
  <si>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</si>
  <si>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</si>
  <si>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</si>
  <si>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</si>
  <si>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</si>
  <si>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</si>
  <si>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</si>
  <si>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</si>
  <si>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</si>
  <si>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</si>
  <si>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</si>
  <si>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</si>
  <si>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</si>
  <si>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</si>
  <si>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</si>
  <si>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</si>
  <si>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</si>
  <si>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</si>
  <si>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</si>
  <si>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</si>
  <si>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</si>
  <si>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</si>
  <si>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</si>
  <si>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</si>
  <si>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</si>
  <si>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</si>
  <si>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</si>
  <si>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</si>
  <si>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</si>
  <si>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</si>
  <si>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</si>
  <si>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</si>
  <si>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</si>
  <si>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</si>
  <si>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</si>
  <si>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</si>
  <si>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</si>
  <si>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</si>
  <si>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</si>
  <si>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</si>
  <si>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</si>
  <si>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</si>
  <si>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</si>
  <si>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</si>
  <si>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</si>
  <si>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</si>
  <si>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</si>
  <si>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</si>
  <si>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</si>
  <si>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</si>
  <si>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</si>
  <si>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</si>
  <si>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</si>
  <si>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</si>
  <si>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</si>
  <si>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</si>
  <si>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</si>
  <si>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</si>
  <si>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</si>
  <si>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</si>
  <si>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</si>
  <si>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</si>
  <si>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</si>
  <si>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</si>
  <si>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</si>
  <si>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</si>
  <si>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</si>
  <si>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</si>
  <si>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</si>
  <si>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</si>
  <si>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</si>
  <si>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</si>
  <si>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</si>
  <si>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</si>
  <si>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</si>
  <si>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</si>
  <si>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</si>
  <si>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</si>
  <si>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</si>
  <si>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</si>
  <si>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</si>
  <si>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</si>
  <si>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</si>
  <si>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</si>
  <si>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</si>
  <si>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</si>
  <si>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</si>
  <si>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</si>
  <si>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</si>
  <si>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</si>
  <si>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</si>
  <si>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</si>
  <si>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</si>
  <si>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</si>
  <si>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</si>
  <si>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</si>
  <si>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</si>
  <si>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</si>
  <si>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</si>
  <si>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</si>
  <si>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</si>
  <si>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</si>
  <si>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</si>
  <si>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</si>
  <si>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</si>
  <si>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</si>
  <si>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</si>
  <si>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</si>
  <si>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</si>
  <si>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</si>
  <si>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</si>
  <si>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</si>
  <si>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</si>
  <si>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</si>
  <si>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</si>
  <si>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</si>
  <si>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</si>
  <si>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</si>
  <si>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</si>
  <si>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</si>
  <si>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</si>
  <si>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</si>
  <si>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</si>
  <si>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</si>
  <si>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</si>
  <si>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</si>
  <si>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</si>
  <si>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</si>
  <si>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</si>
  <si>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</si>
  <si>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</si>
  <si>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</si>
  <si>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</si>
  <si>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</si>
  <si>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</si>
  <si>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</si>
  <si>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</si>
  <si>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</si>
  <si>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</si>
  <si>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</si>
  <si>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</si>
  <si>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</si>
  <si>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</si>
  <si>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</si>
  <si>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</si>
  <si>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</si>
  <si>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</si>
  <si>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</si>
  <si>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</si>
  <si>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</si>
  <si>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</si>
  <si>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</si>
  <si>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</si>
  <si>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</si>
  <si>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</si>
  <si>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</si>
  <si>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</si>
  <si>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</si>
  <si>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</si>
  <si>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</si>
  <si>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</si>
  <si>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</si>
  <si>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</si>
  <si>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</si>
  <si>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</si>
  <si>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</si>
  <si>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</si>
  <si>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</si>
  <si>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</si>
  <si>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</si>
  <si>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</si>
  <si>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</si>
  <si>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</si>
  <si>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</si>
  <si>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</si>
  <si>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</si>
  <si>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</si>
  <si>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</si>
  <si>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</si>
  <si>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</si>
  <si>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</si>
  <si>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</si>
  <si>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</si>
  <si>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</si>
  <si>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</si>
  <si>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</si>
  <si>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</si>
  <si>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</si>
  <si>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</si>
  <si>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</si>
  <si>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</si>
  <si>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</si>
  <si>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</si>
  <si>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</si>
  <si>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</si>
  <si>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</si>
  <si>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</si>
  <si>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</si>
  <si>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</si>
  <si>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</si>
  <si>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</si>
  <si>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</si>
  <si>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</si>
  <si>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</si>
  <si>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</si>
  <si>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</si>
  <si>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</si>
  <si>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</si>
  <si>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</si>
  <si>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</si>
  <si>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</si>
  <si>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</si>
  <si>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</si>
  <si>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</si>
  <si>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</si>
  <si>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</si>
  <si>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</si>
  <si>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</si>
  <si>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</si>
  <si>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</si>
  <si>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</si>
  <si>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</si>
  <si>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</si>
  <si>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</si>
  <si>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</si>
  <si>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</si>
  <si>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</si>
  <si>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</si>
  <si>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</si>
  <si>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</si>
  <si>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</si>
  <si>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</si>
  <si>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</si>
  <si>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</si>
  <si>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</si>
  <si>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</si>
  <si>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</si>
  <si>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</si>
  <si>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</si>
  <si>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</si>
  <si>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</si>
  <si>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</si>
  <si>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</si>
  <si>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</si>
  <si>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</si>
  <si>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</si>
  <si>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</si>
  <si>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</si>
  <si>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</si>
  <si>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</si>
  <si>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</si>
  <si>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</si>
  <si>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</si>
  <si>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</si>
  <si>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</si>
  <si>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</si>
  <si>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</si>
  <si>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</si>
  <si>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</si>
  <si>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</si>
  <si>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</si>
  <si>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</si>
  <si>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</si>
  <si>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</si>
  <si>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</si>
  <si>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</si>
  <si>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</si>
  <si>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</si>
  <si>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</si>
  <si>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</si>
  <si>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</si>
  <si>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</si>
  <si>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</si>
  <si>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</si>
  <si>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</si>
  <si>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</si>
  <si>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</si>
  <si>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</si>
  <si>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</si>
  <si>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</si>
  <si>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</si>
  <si>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</si>
  <si>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</si>
  <si>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</si>
  <si>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</si>
  <si>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</si>
  <si>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</si>
  <si>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</si>
  <si>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</si>
  <si>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</si>
  <si>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</si>
  <si>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</si>
  <si>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</si>
  <si>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</si>
  <si>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</si>
  <si>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</si>
  <si>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</si>
  <si>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</si>
  <si>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</si>
  <si>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</si>
  <si>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</si>
  <si>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</si>
  <si>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</si>
  <si>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</si>
  <si>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</si>
  <si>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</si>
  <si>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</si>
  <si>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</si>
  <si>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</si>
  <si>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</si>
  <si>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</si>
  <si>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</si>
  <si>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</si>
  <si>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</si>
  <si>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</si>
  <si>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</si>
  <si>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</si>
  <si>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</si>
  <si>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</si>
  <si>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</si>
  <si>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</si>
  <si>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</si>
  <si>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</si>
  <si>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</si>
  <si>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</si>
  <si>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</si>
  <si>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</si>
  <si>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</si>
  <si>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</si>
  <si>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</si>
  <si>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</si>
  <si>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</si>
  <si>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</si>
  <si>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</si>
  <si>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</si>
  <si>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</si>
  <si>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</si>
  <si>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</si>
  <si>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</si>
  <si>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</si>
  <si>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</si>
  <si>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</si>
  <si>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</si>
  <si>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</si>
  <si>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</si>
  <si>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</si>
  <si>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</si>
  <si>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</si>
  <si>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</si>
  <si>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</si>
  <si>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</si>
  <si>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</si>
  <si>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</si>
  <si>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</si>
  <si>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</si>
  <si>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</si>
  <si>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</si>
  <si>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</si>
  <si>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</si>
  <si>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</si>
  <si>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</si>
  <si>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</si>
  <si>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</si>
  <si>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</si>
  <si>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</si>
  <si>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</si>
  <si>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</si>
  <si>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</si>
  <si>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</si>
  <si>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</si>
  <si>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</si>
  <si>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</si>
  <si>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</si>
  <si>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</si>
  <si>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</si>
  <si>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</si>
  <si>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</si>
  <si>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</si>
  <si>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</si>
  <si>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</si>
  <si>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</si>
  <si>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</si>
  <si>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</si>
  <si>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</si>
  <si>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</si>
  <si>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</si>
  <si>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</si>
  <si>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</si>
  <si>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</si>
  <si>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</si>
  <si>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</si>
  <si>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</si>
  <si>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</si>
  <si>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</si>
  <si>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</si>
  <si>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</si>
  <si>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</si>
  <si>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</si>
  <si>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</si>
  <si>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</si>
  <si>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</si>
  <si>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</si>
  <si>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</si>
  <si>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</si>
  <si>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</si>
  <si>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</si>
  <si>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</si>
  <si>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</si>
  <si>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</si>
  <si>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</si>
  <si>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</si>
  <si>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</si>
  <si>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</si>
  <si>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</si>
  <si>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</si>
  <si>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</si>
  <si>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</si>
  <si>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</si>
  <si>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</si>
  <si>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</si>
  <si>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</si>
  <si>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</si>
  <si>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</si>
  <si>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</si>
  <si>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</si>
  <si>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</si>
  <si>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</si>
  <si>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</si>
  <si>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</si>
  <si>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</si>
  <si>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</si>
  <si>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</si>
  <si>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</si>
  <si>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</si>
  <si>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</si>
  <si>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</si>
  <si>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</si>
  <si>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</si>
  <si>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</si>
  <si>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</si>
  <si>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</si>
  <si>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</si>
  <si>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</si>
  <si>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</si>
  <si>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</si>
  <si>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</si>
  <si>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</si>
  <si>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</si>
  <si>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</si>
  <si>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</si>
  <si>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</si>
  <si>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</si>
  <si>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</si>
  <si>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</si>
  <si>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</si>
  <si>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</si>
  <si>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</si>
  <si>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</si>
  <si>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</si>
  <si>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</si>
  <si>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</si>
  <si>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</si>
  <si>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</si>
  <si>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</si>
  <si>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</si>
  <si>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</si>
  <si>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</si>
  <si>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</si>
  <si>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</si>
  <si>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</si>
  <si>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</si>
  <si>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</si>
  <si>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</si>
  <si>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</si>
  <si>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</si>
  <si>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</si>
  <si>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</si>
  <si>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</si>
  <si>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</si>
  <si>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</si>
  <si>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</si>
  <si>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</si>
  <si>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</si>
  <si>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</si>
  <si>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</si>
  <si>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</si>
  <si>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</si>
  <si>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</si>
  <si>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</si>
  <si>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</si>
  <si>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</si>
  <si>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</si>
  <si>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</si>
  <si>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</si>
  <si>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</si>
  <si>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</si>
  <si>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</si>
  <si>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</si>
  <si>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</si>
  <si>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</si>
  <si>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</si>
  <si>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</si>
  <si>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</si>
  <si>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</si>
  <si>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</si>
  <si>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</si>
  <si>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</si>
  <si>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</si>
  <si>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</si>
  <si>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</si>
  <si>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</si>
  <si>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</si>
  <si>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</si>
  <si>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</si>
  <si>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</si>
  <si>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</si>
  <si>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</si>
  <si>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</si>
  <si>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</si>
  <si>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</si>
  <si>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</si>
  <si>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</si>
  <si>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</si>
  <si>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</si>
  <si>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</si>
  <si>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</si>
  <si>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</si>
  <si>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</si>
  <si>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</si>
  <si>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</si>
  <si>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</si>
  <si>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</si>
  <si>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</si>
  <si>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</si>
  <si>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</si>
  <si>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</si>
  <si>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</si>
  <si>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</si>
  <si>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</si>
  <si>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</si>
  <si>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</si>
  <si>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</si>
  <si>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</si>
  <si>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</si>
  <si>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</si>
  <si>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</si>
  <si>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</si>
  <si>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</si>
  <si>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</si>
  <si>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</si>
  <si>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</si>
  <si>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</si>
  <si>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</si>
  <si>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</si>
  <si>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</si>
  <si>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</si>
  <si>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</si>
  <si>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</si>
  <si>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</si>
  <si>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</si>
  <si>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</si>
  <si>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</si>
  <si>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</si>
  <si>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</si>
  <si>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</si>
  <si>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</si>
  <si>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</si>
  <si>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</si>
  <si>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</si>
  <si>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</si>
  <si>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</si>
  <si>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</si>
  <si>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</si>
  <si>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</si>
  <si>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</si>
  <si>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</si>
  <si>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</si>
  <si>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</si>
  <si>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</si>
  <si>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</si>
  <si>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</si>
  <si>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</si>
  <si>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</si>
  <si>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</si>
  <si>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</si>
  <si>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</si>
  <si>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</si>
  <si>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</si>
  <si>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</si>
  <si>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</si>
  <si>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</si>
  <si>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</si>
  <si>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</si>
  <si>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</si>
  <si>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</si>
  <si>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</si>
  <si>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</si>
  <si>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</si>
  <si>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</si>
  <si>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</si>
  <si>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</si>
  <si>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</si>
  <si>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</si>
  <si>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</si>
  <si>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</si>
  <si>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</si>
  <si>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</si>
  <si>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</si>
  <si>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</si>
  <si>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</si>
  <si>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</si>
  <si>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</si>
  <si>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</si>
  <si>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</si>
  <si>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</si>
  <si>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</si>
  <si>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</si>
  <si>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</si>
  <si>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</si>
  <si>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</si>
  <si>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</si>
  <si>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</si>
  <si>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</si>
  <si>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</si>
  <si>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</si>
  <si>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</si>
  <si>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</si>
  <si>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</si>
  <si>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</si>
  <si>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</si>
  <si>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</si>
  <si>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</si>
  <si>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</si>
  <si>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</si>
  <si>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</si>
  <si>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</si>
  <si>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</si>
  <si>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</si>
  <si>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</si>
  <si>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</si>
  <si>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</si>
  <si>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</si>
  <si>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</si>
  <si>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</si>
  <si>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</si>
  <si>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</si>
  <si>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</si>
  <si>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</si>
  <si>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</si>
  <si>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</si>
  <si>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</si>
  <si>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</si>
  <si>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</si>
  <si>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</si>
  <si>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</si>
  <si>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</si>
  <si>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</si>
  <si>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</si>
  <si>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</si>
  <si>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</si>
  <si>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</si>
  <si>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</si>
  <si>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</si>
  <si>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</si>
  <si>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</si>
  <si>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</si>
  <si>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</si>
  <si>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</si>
  <si>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</si>
  <si>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</si>
  <si>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</si>
  <si>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</si>
  <si>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</si>
  <si>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</si>
  <si>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</si>
  <si>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</si>
  <si>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</si>
  <si>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</si>
  <si>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</si>
  <si>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</si>
  <si>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</si>
  <si>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</si>
  <si>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</si>
  <si>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</si>
  <si>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</si>
  <si>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</si>
  <si>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</si>
  <si>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</si>
  <si>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</si>
  <si>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</si>
  <si>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</si>
  <si>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</si>
  <si>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</si>
  <si>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</si>
  <si>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</si>
  <si>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</si>
  <si>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</si>
  <si>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</si>
  <si>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</si>
  <si>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</si>
  <si>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</si>
  <si>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</si>
  <si>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</si>
  <si>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</si>
  <si>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</si>
  <si>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</si>
  <si>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</si>
  <si>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</si>
  <si>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</si>
  <si>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</si>
  <si>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</si>
  <si>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</si>
  <si>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</si>
  <si>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</si>
  <si>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</si>
  <si>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</si>
  <si>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</si>
  <si>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</si>
  <si>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</si>
  <si>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</si>
  <si>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</si>
  <si>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</si>
  <si>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</si>
  <si>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</si>
  <si>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</si>
  <si>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</si>
  <si>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</si>
  <si>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</si>
  <si>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</si>
  <si>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</si>
  <si>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</si>
  <si>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</si>
  <si>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</si>
  <si>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</si>
  <si>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</si>
  <si>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</si>
  <si>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</si>
  <si>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</si>
  <si>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</si>
  <si>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</si>
  <si>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</si>
  <si>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</si>
  <si>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</si>
  <si>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</si>
  <si>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</si>
  <si>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</si>
  <si>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</si>
  <si>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</si>
  <si>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</si>
  <si>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</si>
  <si>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</si>
  <si>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</si>
  <si>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</si>
  <si>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</si>
  <si>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</si>
  <si>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</si>
  <si>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</si>
  <si>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</si>
  <si>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</si>
  <si>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</si>
  <si>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</si>
  <si>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</si>
  <si>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</si>
  <si>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</si>
  <si>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</si>
  <si>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</si>
  <si>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</si>
  <si>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</si>
  <si>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</si>
  <si>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</si>
  <si>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</si>
  <si>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</si>
  <si>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</si>
  <si>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</si>
  <si>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</si>
  <si>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</si>
  <si>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</si>
  <si>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</si>
  <si>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</si>
  <si>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</si>
  <si>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</si>
  <si>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</si>
  <si>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</si>
  <si>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</si>
  <si>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</si>
  <si>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</si>
  <si>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</si>
  <si>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</si>
  <si>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</si>
  <si>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</si>
  <si>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</si>
  <si>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</si>
  <si>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</si>
  <si>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</si>
  <si>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</si>
  <si>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</si>
  <si>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</si>
  <si>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</si>
  <si>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</si>
  <si>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</si>
  <si>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</si>
  <si>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</si>
  <si>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</si>
  <si>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</si>
  <si>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</si>
  <si>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</si>
  <si>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</si>
  <si>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</si>
  <si>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</si>
  <si>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</si>
  <si>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</si>
  <si>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</si>
  <si>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</si>
  <si>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</si>
  <si>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</si>
  <si>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</si>
  <si>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</si>
  <si>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</si>
  <si>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</si>
  <si>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</si>
  <si>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</si>
  <si>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</si>
  <si>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</si>
  <si>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</si>
  <si>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</si>
  <si>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</si>
  <si>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</si>
  <si>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</si>
  <si>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</si>
  <si>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</si>
  <si>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</si>
  <si>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</si>
  <si>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</si>
  <si>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</si>
  <si>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</si>
  <si>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</si>
  <si>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</si>
  <si>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</si>
  <si>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</si>
  <si>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</si>
  <si>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</si>
  <si>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</si>
  <si>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</si>
  <si>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</si>
  <si>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</si>
  <si>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</si>
  <si>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</si>
  <si>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</si>
  <si>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</si>
  <si>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</si>
  <si>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</si>
  <si>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</si>
  <si>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</si>
  <si>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</si>
  <si>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</si>
  <si>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</si>
  <si>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</si>
  <si>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</si>
  <si>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</si>
  <si>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</si>
  <si>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</si>
  <si>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</si>
  <si>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</si>
  <si>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</si>
  <si>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</si>
  <si>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</si>
  <si>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</si>
  <si>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</si>
  <si>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</si>
  <si>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</si>
  <si>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</si>
  <si>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</si>
  <si>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</si>
  <si>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</si>
  <si>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</si>
  <si>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</si>
  <si>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</si>
  <si>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</si>
  <si>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</si>
  <si>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</si>
  <si>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</si>
  <si>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</si>
  <si>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</si>
  <si>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</si>
  <si>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</si>
  <si>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</si>
  <si>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</si>
  <si>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</si>
  <si>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</si>
  <si>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</si>
  <si>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</si>
  <si>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</si>
  <si>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</si>
  <si>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</si>
  <si>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</si>
  <si>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</si>
  <si>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</si>
  <si>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</si>
  <si>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</si>
  <si>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</si>
  <si>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</si>
  <si>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</si>
  <si>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</si>
  <si>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</si>
  <si>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</si>
  <si>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</si>
  <si>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</si>
  <si>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</si>
  <si>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</si>
  <si>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</si>
  <si>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</si>
  <si>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</si>
  <si>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</si>
  <si>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</si>
  <si>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</si>
  <si>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</si>
  <si>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</si>
  <si>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</si>
  <si>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</si>
  <si>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</si>
  <si>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</si>
  <si>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</si>
  <si>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</si>
  <si>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</si>
  <si>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</si>
  <si>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</si>
  <si>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</si>
  <si>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</si>
  <si>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</si>
  <si>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</si>
  <si>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</si>
  <si>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</si>
  <si>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</si>
  <si>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</si>
  <si>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</si>
  <si>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</si>
  <si>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</si>
  <si>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</si>
  <si>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</si>
  <si>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</si>
  <si>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</si>
  <si>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</si>
  <si>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</si>
  <si>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</si>
  <si>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</si>
  <si>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</si>
  <si>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</si>
  <si>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</si>
  <si>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</si>
  <si>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</si>
  <si>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</si>
  <si>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</si>
  <si>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</si>
  <si>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</si>
  <si>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</si>
  <si>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</si>
  <si>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</si>
  <si>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</si>
  <si>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</si>
  <si>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</si>
  <si>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</si>
  <si>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</si>
  <si>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</si>
  <si>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</si>
  <si>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</si>
  <si>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</si>
  <si>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</si>
  <si>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</si>
  <si>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</si>
  <si>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</si>
  <si>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</si>
  <si>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</si>
  <si>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</si>
  <si>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</si>
  <si>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</si>
  <si>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</si>
  <si>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</si>
  <si>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</si>
  <si>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</si>
  <si>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</si>
  <si>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</si>
  <si>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</si>
  <si>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</si>
  <si>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</si>
  <si>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</si>
  <si>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</si>
  <si>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</si>
  <si>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</si>
  <si>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</si>
  <si>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</si>
  <si>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</si>
  <si>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</si>
  <si>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</si>
  <si>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</si>
  <si>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</si>
  <si>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</si>
  <si>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</si>
  <si>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</si>
  <si>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</si>
  <si>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</si>
  <si>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</si>
  <si>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</si>
  <si>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</si>
  <si>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</si>
  <si>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</si>
  <si>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</si>
  <si>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</si>
  <si>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</si>
  <si>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</si>
  <si>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</si>
  <si>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</si>
  <si>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</si>
  <si>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</si>
  <si>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</si>
  <si>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</si>
  <si>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</si>
  <si>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</si>
  <si>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</si>
  <si>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</si>
  <si>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</si>
  <si>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</si>
  <si>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</si>
  <si>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</si>
  <si>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</si>
  <si>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</si>
  <si>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</si>
  <si>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</si>
  <si>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</si>
  <si>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</si>
  <si>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</si>
  <si>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</si>
  <si>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</si>
  <si>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</si>
  <si>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</si>
  <si>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</si>
  <si>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</si>
  <si>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</si>
  <si>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</si>
  <si>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</si>
  <si>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</si>
  <si>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</si>
  <si>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</si>
  <si>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</si>
  <si>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</si>
  <si>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</si>
  <si>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</si>
  <si>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</si>
  <si>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</si>
  <si>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</si>
  <si>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</si>
  <si>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</si>
  <si>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</si>
  <si>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</si>
  <si>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</si>
  <si>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</si>
  <si>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</si>
  <si>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</si>
  <si>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</si>
  <si>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</si>
  <si>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</si>
  <si>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</si>
  <si>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</si>
  <si>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</si>
  <si>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</si>
  <si>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</si>
  <si>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</si>
  <si>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</si>
  <si>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</si>
  <si>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</si>
  <si>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</si>
  <si>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</si>
  <si>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</si>
  <si>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</si>
  <si>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</si>
  <si>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</si>
  <si>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</si>
  <si>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</si>
  <si>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</si>
  <si>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</si>
  <si>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</si>
  <si>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</si>
  <si>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</si>
  <si>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</si>
  <si>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</si>
  <si>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</si>
  <si>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</si>
  <si>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</si>
  <si>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</si>
  <si>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</si>
  <si>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</si>
  <si>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</si>
  <si>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</si>
  <si>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</si>
  <si>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</si>
  <si>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</si>
  <si>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</si>
  <si>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</si>
  <si>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</si>
  <si>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</si>
  <si>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</si>
  <si>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</si>
  <si>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</si>
  <si>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</si>
  <si>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</si>
  <si>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</si>
  <si>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</si>
  <si>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</si>
  <si>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</si>
  <si>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</si>
  <si>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</si>
  <si>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</si>
  <si>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</si>
  <si>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</si>
  <si>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</si>
  <si>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</si>
  <si>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</si>
  <si>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</si>
  <si>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</si>
  <si>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</si>
  <si>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</si>
  <si>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</si>
  <si>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</si>
  <si>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</si>
  <si>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</si>
  <si>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</si>
  <si>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</si>
  <si>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</si>
  <si>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</si>
  <si>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</si>
  <si>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</si>
  <si>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</si>
  <si>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</si>
  <si>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</si>
  <si>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</si>
  <si>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</si>
  <si>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</si>
  <si>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</si>
  <si>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</si>
  <si>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</si>
  <si>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</si>
  <si>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</si>
  <si>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</si>
  <si>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</si>
  <si>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</si>
  <si>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</si>
  <si>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</si>
  <si>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</si>
  <si>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</si>
  <si>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</si>
  <si>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</si>
  <si>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</si>
  <si>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</si>
  <si>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</si>
  <si>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</si>
  <si>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</si>
  <si>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</si>
  <si>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</si>
  <si>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</si>
  <si>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</si>
  <si>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</si>
  <si>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</si>
  <si>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</si>
  <si>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</si>
  <si>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</si>
  <si>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</si>
  <si>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</si>
  <si>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</si>
  <si>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</si>
  <si>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</si>
  <si>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</si>
  <si>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</si>
  <si>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</si>
  <si>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</si>
  <si>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</si>
  <si>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</si>
  <si>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</si>
  <si>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</si>
  <si>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</si>
  <si>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</si>
  <si>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</si>
  <si>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</si>
  <si>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</si>
  <si>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</si>
  <si>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</si>
  <si>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</si>
  <si>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</si>
  <si>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</si>
  <si>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</si>
  <si>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</si>
  <si>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</si>
  <si>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</si>
  <si>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</si>
  <si>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</si>
  <si>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</si>
  <si>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</si>
  <si>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</si>
  <si>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</si>
  <si>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</si>
  <si>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</si>
  <si>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</si>
  <si>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</si>
  <si>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</si>
  <si>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</si>
  <si>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</si>
  <si>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</si>
  <si>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</si>
  <si>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</si>
  <si>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</si>
  <si>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</si>
  <si>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</si>
  <si>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</si>
  <si>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</si>
  <si>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</si>
  <si>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</si>
  <si>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</si>
  <si>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</si>
  <si>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</si>
  <si>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</si>
  <si>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</si>
  <si>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</si>
  <si>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</si>
  <si>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</si>
  <si>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</si>
  <si>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</si>
  <si>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</si>
  <si>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</si>
  <si>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</si>
  <si>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</si>
  <si>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</si>
  <si>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</si>
  <si>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</si>
  <si>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</si>
  <si>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</si>
  <si>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</si>
  <si>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</si>
  <si>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</si>
  <si>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</si>
  <si>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</si>
  <si>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</si>
  <si>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</si>
  <si>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</si>
  <si>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</si>
  <si>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</si>
  <si>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</si>
  <si>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</si>
  <si>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</si>
  <si>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</si>
  <si>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</si>
  <si>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</si>
  <si>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</si>
  <si>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</si>
  <si>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</si>
  <si>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</si>
  <si>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</si>
  <si>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</si>
  <si>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</si>
  <si>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</si>
  <si>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</si>
  <si>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</si>
  <si>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</si>
  <si>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</si>
  <si>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</si>
  <si>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</si>
  <si>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</si>
  <si>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</si>
  <si>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</si>
  <si>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</si>
  <si>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</si>
  <si>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</si>
  <si>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</si>
  <si>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</si>
  <si>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</si>
  <si>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</si>
  <si>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</si>
  <si>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</si>
  <si>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</si>
  <si>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</si>
  <si>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</si>
  <si>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</si>
  <si>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</si>
  <si>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</si>
  <si>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</si>
  <si>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</si>
  <si>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</si>
  <si>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</si>
  <si>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</si>
  <si>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</si>
  <si>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</si>
  <si>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</si>
  <si>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</si>
  <si>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</si>
  <si>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</si>
  <si>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</si>
  <si>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</si>
  <si>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</si>
  <si>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</si>
  <si>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</si>
  <si>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</si>
  <si>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</si>
  <si>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</si>
  <si>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</si>
  <si>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</si>
  <si>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</si>
  <si>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</si>
  <si>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</si>
  <si>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</si>
  <si>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</si>
  <si>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</si>
  <si>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</si>
  <si>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</si>
  <si>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</si>
  <si>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</si>
  <si>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</si>
  <si>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</si>
  <si>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</si>
  <si>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</si>
  <si>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</si>
  <si>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</si>
  <si>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</si>
  <si>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</si>
  <si>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</si>
  <si>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</si>
  <si>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</si>
  <si>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</si>
  <si>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</si>
  <si>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</si>
  <si>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</si>
  <si>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</si>
  <si>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</si>
  <si>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</si>
  <si>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</si>
  <si>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</si>
  <si>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</si>
  <si>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</si>
  <si>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</si>
  <si>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</si>
  <si>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</si>
  <si>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</si>
  <si>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</si>
  <si>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</si>
  <si>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</si>
  <si>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</si>
  <si>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</si>
  <si>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</si>
  <si>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</si>
  <si>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</si>
  <si>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</si>
  <si>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</si>
  <si>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</si>
  <si>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</si>
  <si>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</si>
  <si>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</si>
  <si>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</si>
  <si>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</si>
  <si>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</si>
  <si>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</si>
  <si>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</si>
  <si>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</si>
  <si>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</si>
  <si>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</si>
  <si>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</si>
  <si>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</si>
  <si>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</si>
  <si>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</si>
  <si>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</si>
  <si>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</si>
  <si>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</si>
  <si>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</si>
  <si>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</si>
  <si>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</si>
  <si>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</si>
  <si>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</si>
  <si>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</si>
  <si>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</si>
  <si>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</si>
  <si>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</si>
  <si>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</si>
  <si>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</si>
  <si>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</si>
  <si>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</si>
  <si>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</si>
  <si>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</si>
  <si>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</si>
  <si>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</si>
  <si>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</si>
  <si>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</si>
  <si>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</si>
  <si>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</si>
  <si>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</si>
  <si>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</si>
  <si>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</si>
  <si>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</si>
  <si>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</si>
  <si>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</si>
  <si>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</si>
  <si>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</si>
  <si>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</si>
  <si>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</si>
  <si>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</si>
  <si>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</si>
  <si>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</si>
  <si>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</si>
  <si>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</si>
  <si>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</si>
  <si>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</si>
  <si>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</si>
  <si>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</si>
  <si>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</si>
  <si>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</si>
  <si>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</si>
  <si>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</si>
  <si>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</si>
  <si>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</si>
  <si>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</si>
  <si>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</si>
  <si>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</si>
  <si>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</si>
  <si>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</si>
  <si>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</si>
  <si>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</si>
  <si>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</si>
  <si>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</si>
  <si>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</si>
  <si>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</si>
  <si>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</si>
  <si>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</si>
  <si>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</si>
  <si>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</si>
  <si>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</si>
  <si>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</si>
  <si>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</si>
  <si>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</si>
  <si>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</si>
  <si>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</si>
  <si>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</si>
  <si>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</si>
  <si>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</si>
  <si>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</si>
  <si>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</si>
  <si>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</si>
  <si>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</si>
  <si>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</si>
  <si>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</si>
  <si>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</si>
  <si>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</si>
  <si>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</si>
  <si>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</si>
  <si>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</si>
  <si>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</si>
  <si>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</si>
  <si>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</si>
  <si>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</si>
  <si>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</si>
  <si>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</si>
  <si>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</si>
  <si>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</si>
  <si>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</si>
  <si>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</si>
  <si>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</si>
  <si>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</si>
  <si>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</si>
  <si>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</si>
  <si>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</si>
  <si>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</si>
  <si>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</si>
  <si>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</si>
  <si>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</si>
  <si>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</si>
  <si>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</si>
  <si>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</si>
  <si>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</si>
  <si>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</si>
  <si>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</si>
  <si>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</si>
  <si>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</si>
  <si>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</si>
  <si>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</si>
  <si>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</si>
  <si>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</si>
  <si>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</si>
  <si>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</si>
  <si>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</si>
  <si>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</si>
  <si>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</si>
  <si>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</si>
  <si>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</si>
  <si>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</si>
  <si>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</si>
  <si>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</si>
  <si>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</si>
  <si>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</si>
  <si>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</si>
  <si>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</si>
  <si>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</si>
  <si>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</si>
  <si>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</si>
  <si>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</si>
  <si>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</si>
  <si>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</si>
  <si>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</si>
  <si>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</si>
  <si>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</si>
  <si>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</si>
  <si>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</si>
  <si>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</si>
  <si>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</si>
  <si>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</si>
  <si>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</si>
  <si>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</si>
  <si>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</si>
  <si>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</si>
  <si>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</si>
  <si>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</si>
  <si>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</si>
  <si>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</si>
  <si>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</si>
  <si>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</si>
  <si>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</si>
  <si>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</si>
  <si>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</si>
  <si>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</si>
  <si>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</si>
  <si>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</si>
  <si>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</si>
  <si>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</si>
  <si>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</si>
  <si>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</si>
  <si>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</si>
  <si>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</si>
  <si>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</si>
  <si>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</si>
  <si>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</si>
  <si>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</si>
  <si>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</si>
  <si>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</si>
  <si>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</si>
  <si>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</si>
  <si>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</si>
  <si>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</si>
  <si>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</si>
  <si>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</si>
  <si>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</si>
  <si>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</si>
  <si>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</si>
  <si>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</si>
  <si>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</si>
  <si>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</si>
  <si>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</si>
  <si>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</si>
  <si>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</si>
  <si>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</si>
  <si>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</si>
  <si>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</si>
  <si>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</si>
  <si>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</si>
  <si>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</si>
  <si>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</si>
  <si>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</si>
  <si>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</si>
  <si>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</si>
  <si>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</si>
  <si>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</si>
  <si>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</si>
  <si>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</si>
  <si>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</si>
  <si>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</si>
  <si>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</si>
  <si>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</si>
  <si>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</si>
  <si>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</si>
  <si>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</si>
  <si>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</si>
  <si>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</si>
  <si>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</si>
  <si>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</si>
  <si>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</si>
  <si>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</si>
  <si>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</si>
  <si>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</si>
  <si>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</si>
  <si>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</si>
  <si>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</si>
  <si>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</si>
  <si>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</si>
  <si>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</si>
  <si>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</si>
  <si>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</si>
  <si>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</si>
  <si>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</si>
  <si>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</si>
  <si>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</si>
  <si>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</si>
  <si>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</si>
  <si>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</si>
  <si>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</si>
  <si>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</si>
  <si>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</si>
  <si>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</si>
  <si>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</si>
  <si>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</si>
  <si>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</si>
  <si>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</si>
  <si>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</si>
  <si>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</si>
  <si>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</si>
  <si>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</si>
  <si>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</si>
  <si>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</si>
  <si>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</si>
  <si>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</si>
  <si>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</si>
  <si>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</si>
  <si>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</si>
  <si>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</si>
  <si>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</si>
  <si>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</si>
  <si>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</si>
  <si>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</si>
  <si>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</si>
  <si>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</si>
  <si>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</si>
  <si>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</si>
  <si>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</si>
  <si>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</si>
  <si>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</si>
  <si>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</si>
  <si>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</si>
  <si>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</si>
  <si>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</si>
  <si>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</si>
  <si>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</si>
  <si>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</si>
  <si>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</si>
  <si>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</si>
  <si>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</si>
  <si>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</si>
  <si>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</si>
  <si>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</si>
  <si>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</si>
  <si>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</si>
  <si>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</si>
  <si>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</si>
  <si>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</si>
  <si>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</si>
  <si>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</si>
  <si>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</si>
  <si>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</si>
  <si>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</si>
  <si>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</si>
  <si>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</si>
  <si>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</si>
  <si>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</si>
  <si>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</si>
  <si>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</si>
  <si>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</si>
  <si>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</si>
  <si>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</si>
  <si>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</si>
  <si>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</si>
  <si>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</si>
  <si>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</si>
  <si>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</si>
  <si>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</si>
  <si>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</si>
  <si>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</si>
  <si>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</si>
  <si>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</si>
  <si>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</si>
  <si>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</si>
  <si>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</si>
  <si>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</si>
  <si>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</si>
  <si>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</si>
  <si>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</si>
  <si>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</si>
  <si>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</si>
  <si>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</si>
  <si>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</si>
  <si>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</si>
  <si>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</si>
  <si>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</si>
  <si>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</si>
  <si>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</si>
  <si>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</si>
  <si>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</si>
  <si>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</si>
  <si>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</si>
  <si>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</si>
  <si>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</si>
  <si>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</si>
  <si>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</si>
  <si>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</si>
  <si>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</si>
  <si>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</si>
  <si>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</si>
  <si>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</si>
  <si>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</si>
  <si>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</si>
  <si>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</si>
  <si>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</si>
  <si>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</si>
  <si>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</si>
  <si>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</si>
  <si>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</si>
  <si>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</si>
  <si>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</si>
  <si>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</si>
  <si>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</si>
  <si>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</si>
  <si>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</si>
  <si>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</si>
  <si>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</si>
  <si>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</si>
  <si>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</si>
  <si>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</si>
  <si>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</si>
  <si>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</si>
  <si>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</si>
  <si>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</si>
  <si>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</si>
  <si>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</si>
  <si>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</si>
  <si>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</si>
  <si>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</si>
  <si>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</si>
  <si>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</si>
  <si>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</si>
  <si>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</si>
  <si>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</si>
  <si>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</si>
  <si>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</si>
  <si>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</si>
  <si>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</si>
  <si>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</si>
  <si>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</si>
  <si>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</si>
  <si>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</si>
  <si>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</si>
  <si>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</si>
  <si>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</si>
  <si>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</si>
  <si>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</si>
  <si>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</si>
  <si>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</si>
  <si>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</si>
  <si>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</si>
  <si>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</si>
  <si>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</si>
  <si>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</si>
  <si>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</si>
  <si>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</si>
  <si>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</si>
  <si>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</si>
  <si>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</si>
  <si>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</si>
  <si>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</si>
  <si>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</si>
  <si>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</si>
  <si>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</si>
  <si>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</si>
  <si>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</si>
  <si>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</si>
  <si>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</si>
  <si>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</si>
  <si>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</si>
  <si>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</si>
  <si>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</si>
  <si>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</si>
  <si>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</si>
  <si>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</si>
  <si>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</si>
  <si>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</si>
  <si>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</si>
  <si>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</si>
  <si>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</si>
  <si>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</si>
  <si>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</si>
  <si>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</si>
  <si>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</si>
  <si>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</si>
  <si>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</si>
  <si>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</si>
  <si>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</si>
  <si>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</si>
  <si>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</si>
  <si>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</si>
  <si>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</si>
  <si>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</si>
  <si>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</si>
  <si>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</si>
  <si>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</si>
  <si>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</si>
  <si>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</si>
  <si>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</si>
  <si>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</si>
  <si>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</si>
  <si>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</si>
  <si>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</si>
  <si>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</si>
  <si>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</si>
  <si>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</si>
  <si>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</si>
  <si>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</si>
  <si>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</si>
  <si>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</si>
  <si>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</si>
  <si>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</si>
  <si>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</si>
  <si>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</si>
  <si>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</si>
  <si>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</si>
  <si>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</si>
  <si>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</si>
  <si>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</si>
  <si>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</si>
  <si>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</si>
  <si>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</si>
  <si>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</si>
  <si>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</si>
  <si>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</si>
  <si>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</si>
  <si>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</si>
  <si>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</si>
  <si>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</si>
  <si>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</si>
  <si>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</si>
  <si>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</si>
  <si>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</si>
  <si>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</si>
  <si>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</si>
  <si>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</si>
  <si>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</si>
  <si>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</si>
  <si>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</si>
  <si>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</si>
  <si>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</si>
  <si>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</si>
  <si>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</si>
  <si>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</si>
  <si>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</si>
  <si>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</si>
  <si>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</si>
  <si>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</si>
  <si>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</si>
  <si>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</si>
  <si>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</si>
  <si>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</si>
  <si>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</si>
  <si>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</si>
  <si>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</si>
  <si>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</si>
  <si>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</si>
  <si>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</si>
  <si>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</si>
  <si>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</si>
  <si>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</si>
  <si>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</si>
  <si>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</si>
  <si>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</si>
  <si>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</si>
  <si>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</si>
  <si>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</si>
  <si>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</si>
  <si>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</si>
  <si>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</si>
  <si>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</si>
  <si>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</si>
  <si>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</si>
  <si>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</si>
  <si>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</si>
  <si>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</si>
  <si>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</si>
  <si>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</si>
  <si>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</si>
  <si>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</si>
  <si>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</si>
  <si>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</si>
  <si>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</si>
  <si>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</si>
  <si>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</si>
  <si>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</si>
  <si>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</si>
  <si>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</si>
  <si>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</si>
  <si>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</si>
  <si>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</si>
  <si>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</si>
  <si>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</si>
  <si>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</si>
  <si>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</si>
  <si>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</si>
  <si>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</si>
  <si>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</si>
  <si>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</si>
  <si>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</si>
  <si>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</si>
  <si>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</si>
  <si>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</si>
  <si>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</si>
  <si>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</si>
  <si>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</si>
  <si>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</si>
  <si>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</si>
  <si>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</si>
  <si>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</si>
  <si>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</si>
  <si>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</si>
  <si>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</si>
  <si>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</si>
  <si>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</si>
  <si>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</si>
  <si>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</si>
  <si>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</si>
  <si>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</si>
  <si>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</si>
  <si>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</si>
  <si>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</si>
  <si>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</si>
  <si>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</si>
  <si>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</si>
  <si>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</si>
  <si>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</si>
  <si>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</si>
  <si>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</si>
  <si>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</si>
  <si>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</si>
  <si>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</si>
  <si>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</si>
  <si>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</si>
  <si>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</si>
  <si>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</si>
  <si>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</si>
  <si>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</si>
  <si>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</si>
  <si>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</si>
  <si>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</si>
  <si>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</si>
  <si>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</si>
  <si>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</si>
  <si>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</si>
  <si>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</si>
  <si>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</si>
  <si>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</si>
  <si>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</si>
  <si>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</si>
  <si>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</si>
  <si>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</si>
  <si>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</si>
  <si>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</si>
  <si>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</si>
  <si>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</si>
  <si>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</si>
  <si>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</si>
  <si>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</si>
  <si>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</si>
  <si>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</si>
  <si>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</si>
  <si>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</si>
  <si>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</si>
  <si>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</si>
  <si>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</si>
  <si>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</si>
  <si>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</si>
  <si>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</si>
  <si>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</si>
  <si>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</si>
  <si>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</si>
  <si>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</si>
  <si>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</si>
  <si>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</si>
  <si>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</si>
  <si>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</si>
  <si>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</si>
  <si>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</si>
  <si>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</si>
  <si>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</si>
  <si>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</si>
  <si>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</si>
  <si>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</si>
  <si>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</si>
  <si>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</si>
  <si>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</si>
  <si>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</si>
  <si>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</si>
  <si>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</si>
  <si>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</si>
  <si>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</si>
  <si>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</si>
  <si>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</si>
  <si>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</si>
  <si>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</si>
  <si>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</si>
  <si>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</si>
  <si>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</si>
  <si>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</si>
  <si>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</si>
  <si>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</si>
  <si>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</si>
  <si>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</si>
  <si>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</si>
  <si>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</si>
  <si>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</si>
  <si>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</si>
  <si>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</si>
  <si>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</si>
  <si>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</si>
  <si>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</si>
  <si>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</si>
  <si>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</si>
  <si>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</si>
  <si>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</si>
  <si>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</si>
  <si>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</si>
  <si>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</si>
  <si>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</si>
  <si>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</si>
  <si>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</si>
  <si>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</si>
  <si>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</si>
  <si>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</si>
  <si>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</si>
  <si>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</si>
  <si>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</si>
  <si>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</si>
  <si>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</si>
  <si>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</si>
  <si>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</si>
  <si>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</si>
  <si>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</si>
  <si>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</si>
  <si>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</si>
  <si>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</si>
  <si>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</si>
  <si>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</si>
  <si>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</si>
  <si>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</si>
  <si>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</si>
  <si>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</si>
  <si>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</si>
  <si>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</si>
  <si>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</si>
  <si>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</si>
  <si>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</si>
  <si>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</si>
  <si>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</si>
  <si>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</si>
  <si>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</si>
  <si>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</si>
  <si>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</si>
  <si>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</si>
  <si>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</si>
  <si>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</si>
  <si>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</si>
  <si>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</si>
  <si>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</si>
  <si>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</si>
  <si>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</si>
  <si>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</si>
  <si>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</si>
  <si>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</si>
  <si>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</si>
  <si>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</si>
  <si>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</si>
  <si>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</si>
  <si>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</si>
  <si>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</si>
  <si>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</si>
  <si>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</si>
  <si>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</si>
  <si>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</si>
  <si>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</si>
  <si>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</si>
  <si>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</si>
  <si>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</si>
  <si>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</si>
  <si>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</si>
  <si>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</si>
  <si>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</si>
  <si>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</si>
  <si>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</si>
  <si>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</si>
  <si>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</si>
  <si>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</si>
  <si>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</si>
  <si>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</si>
  <si>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</si>
  <si>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</si>
  <si>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</si>
  <si>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</si>
  <si>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</si>
  <si>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</si>
  <si>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</si>
  <si>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</si>
  <si>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</si>
  <si>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</si>
  <si>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</si>
  <si>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</si>
  <si>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</si>
  <si>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</si>
  <si>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</si>
  <si>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</si>
  <si>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</si>
  <si>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</si>
  <si>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</si>
  <si>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</si>
  <si>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</si>
  <si>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</si>
  <si>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</si>
  <si>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</si>
  <si>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</si>
  <si>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</si>
  <si>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</si>
  <si>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</si>
  <si>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</si>
  <si>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</si>
  <si>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</si>
  <si>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</si>
  <si>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</si>
  <si>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</si>
  <si>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</si>
  <si>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</si>
  <si>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</si>
  <si>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</si>
  <si>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</si>
  <si>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</si>
  <si>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</si>
  <si>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</si>
  <si>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</si>
  <si>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</si>
  <si>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</si>
  <si>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</si>
  <si>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</si>
  <si>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</si>
  <si>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</si>
  <si>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</si>
  <si>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</si>
  <si>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</si>
  <si>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</si>
  <si>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</si>
  <si>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</si>
  <si>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</si>
  <si>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</si>
  <si>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</si>
  <si>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</si>
  <si>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</si>
  <si>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</si>
  <si>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</si>
  <si>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</si>
  <si>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</si>
  <si>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</si>
  <si>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</si>
  <si>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</si>
  <si>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</si>
  <si>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</si>
  <si>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</si>
  <si>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</si>
  <si>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</si>
  <si>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</si>
  <si>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</si>
  <si>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</si>
  <si>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</si>
  <si>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</si>
  <si>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</si>
  <si>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</si>
  <si>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</si>
  <si>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</si>
  <si>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</si>
  <si>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</si>
  <si>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</si>
  <si>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</si>
  <si>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</si>
  <si>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</si>
  <si>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</si>
  <si>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</si>
  <si>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</si>
  <si>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</si>
  <si>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</si>
  <si>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</si>
  <si>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</si>
  <si>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</si>
  <si>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</si>
  <si>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</si>
  <si>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</si>
  <si>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</si>
  <si>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</si>
  <si>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</si>
  <si>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</si>
  <si>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</si>
  <si>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</si>
  <si>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</si>
  <si>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</si>
  <si>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</si>
  <si>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</si>
  <si>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</si>
  <si>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</si>
  <si>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</si>
  <si>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</si>
  <si>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</si>
  <si>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</si>
  <si>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</si>
  <si>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</si>
  <si>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</si>
  <si>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</si>
  <si>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</si>
  <si>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</si>
  <si>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</si>
  <si>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</si>
  <si>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</si>
  <si>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</si>
  <si>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</si>
  <si>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</si>
  <si>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</si>
  <si>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</si>
  <si>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</si>
  <si>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</si>
  <si>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</si>
  <si>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</si>
  <si>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</si>
  <si>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</si>
  <si>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</si>
  <si>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</si>
  <si>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</si>
  <si>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</si>
  <si>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</si>
  <si>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</si>
  <si>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</si>
  <si>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</si>
  <si>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</si>
  <si>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</si>
  <si>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</si>
  <si>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</si>
  <si>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</si>
  <si>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</si>
  <si>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</si>
  <si>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</si>
  <si>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</si>
  <si>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</si>
  <si>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</si>
  <si>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</si>
  <si>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</si>
  <si>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</si>
  <si>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</si>
  <si>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</si>
  <si>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</si>
  <si>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</si>
  <si>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</si>
  <si>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</si>
  <si>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</si>
  <si>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</si>
  <si>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</si>
  <si>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</si>
  <si>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</si>
  <si>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</si>
  <si>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</si>
  <si>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</si>
  <si>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</si>
  <si>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</si>
  <si>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</si>
  <si>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</si>
  <si>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</si>
  <si>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</si>
  <si>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</si>
  <si>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</si>
  <si>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</si>
  <si>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</si>
  <si>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</si>
  <si>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</si>
  <si>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</si>
  <si>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</si>
  <si>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</si>
  <si>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</si>
  <si>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</si>
  <si>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</si>
  <si>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</si>
  <si>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</si>
  <si>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</si>
  <si>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</si>
  <si>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</si>
  <si>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</si>
  <si>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</si>
  <si>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</si>
  <si>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</si>
  <si>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</si>
  <si>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</si>
  <si>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</si>
  <si>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</si>
  <si>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</si>
  <si>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</si>
  <si>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</si>
  <si>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</si>
  <si>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</si>
  <si>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</si>
  <si>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</si>
  <si>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</si>
  <si>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</si>
  <si>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</si>
  <si>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</si>
  <si>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</si>
  <si>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</si>
  <si>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</si>
  <si>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</si>
  <si>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</si>
  <si>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</si>
  <si>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</si>
  <si>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</si>
  <si>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</si>
  <si>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</si>
  <si>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</si>
  <si>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</si>
  <si>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</si>
  <si>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</si>
  <si>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</si>
  <si>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</si>
  <si>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</si>
  <si>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</si>
  <si>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</si>
  <si>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</si>
  <si>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</si>
  <si>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</si>
  <si>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</si>
  <si>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</si>
  <si>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</si>
  <si>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</si>
  <si>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</si>
  <si>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</si>
  <si>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</si>
  <si>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</si>
  <si>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</si>
  <si>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</si>
  <si>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</si>
  <si>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</si>
  <si>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</si>
  <si>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</si>
  <si>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</si>
  <si>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</si>
  <si>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</si>
  <si>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</si>
  <si>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</si>
  <si>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</si>
  <si>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</si>
  <si>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</si>
  <si>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</si>
  <si>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</si>
  <si>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</si>
  <si>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</si>
  <si>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</si>
  <si>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</si>
  <si>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</si>
  <si>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</si>
  <si>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</si>
  <si>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</si>
  <si>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</si>
  <si>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</si>
  <si>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</si>
  <si>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</si>
  <si>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</si>
  <si>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</si>
  <si>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</si>
  <si>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</si>
  <si>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</si>
  <si>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</si>
  <si>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</si>
  <si>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</si>
  <si>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</si>
  <si>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</si>
  <si>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</si>
  <si>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</si>
  <si>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</si>
  <si>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</si>
  <si>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</si>
  <si>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</si>
  <si>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</si>
  <si>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</si>
  <si>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</si>
  <si>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</si>
  <si>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</si>
  <si>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</si>
  <si>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</si>
  <si>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</si>
  <si>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</si>
  <si>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</si>
  <si>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</si>
  <si>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</si>
  <si>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</si>
  <si>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</si>
  <si>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</si>
  <si>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</si>
  <si>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</si>
  <si>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</si>
  <si>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</si>
  <si>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</si>
  <si>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</si>
  <si>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</si>
  <si>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</si>
  <si>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</si>
  <si>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</si>
  <si>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</si>
  <si>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</si>
  <si>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</si>
  <si>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</si>
  <si>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</si>
  <si>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</si>
  <si>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</si>
  <si>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</si>
  <si>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</si>
  <si>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</si>
  <si>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</si>
  <si>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</si>
  <si>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</si>
  <si>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</si>
  <si>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</si>
  <si>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</si>
  <si>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</si>
  <si>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</si>
  <si>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</si>
  <si>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</si>
  <si>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</si>
  <si>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</si>
  <si>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</si>
  <si>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</si>
  <si>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</si>
  <si>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</si>
  <si>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</si>
  <si>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</si>
  <si>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</si>
  <si>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</si>
  <si>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</si>
  <si>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</si>
  <si>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</si>
  <si>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</si>
  <si>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</si>
  <si>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</si>
  <si>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</si>
  <si>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</si>
  <si>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</si>
  <si>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</si>
  <si>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</si>
  <si>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</si>
  <si>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</si>
  <si>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</si>
  <si>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</si>
  <si>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</si>
  <si>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</si>
  <si>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</si>
  <si>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</si>
  <si>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</si>
  <si>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</si>
  <si>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</si>
  <si>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</si>
  <si>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</si>
  <si>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</si>
  <si>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</si>
  <si>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</si>
  <si>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</si>
  <si>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</si>
  <si>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</si>
  <si>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</si>
  <si>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</si>
  <si>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</si>
  <si>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</si>
  <si>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</si>
  <si>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</si>
  <si>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</si>
  <si>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</si>
  <si>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</si>
  <si>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</si>
  <si>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</si>
  <si>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</si>
  <si>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</si>
  <si>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</si>
  <si>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</si>
  <si>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</si>
  <si>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</si>
  <si>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</si>
  <si>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</si>
  <si>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</si>
  <si>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</si>
  <si>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</si>
  <si>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</si>
  <si>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</si>
  <si>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</si>
  <si>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</si>
  <si>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</si>
  <si>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</si>
  <si>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</si>
  <si>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</si>
  <si>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</si>
  <si>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</si>
  <si>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</si>
  <si>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</si>
  <si>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</si>
  <si>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</si>
  <si>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</si>
  <si>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</si>
  <si>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</si>
  <si>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</si>
  <si>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</si>
  <si>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</si>
  <si>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</si>
  <si>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</si>
  <si>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</si>
  <si>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</si>
  <si>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</si>
  <si>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</si>
  <si>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</si>
  <si>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</si>
  <si>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</si>
  <si>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</si>
  <si>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</si>
  <si>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</si>
  <si>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</si>
  <si>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</si>
  <si>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</si>
  <si>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</si>
  <si>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</si>
  <si>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</si>
  <si>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</si>
  <si>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</si>
  <si>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</si>
  <si>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</si>
  <si>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</si>
  <si>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</si>
  <si>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</si>
  <si>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</si>
  <si>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</si>
  <si>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</si>
  <si>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</si>
  <si>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</si>
  <si>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</si>
  <si>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</si>
  <si>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</si>
  <si>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</si>
  <si>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</si>
  <si>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</si>
  <si>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</si>
  <si>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</si>
  <si>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</si>
  <si>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</si>
  <si>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</si>
  <si>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</si>
  <si>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</si>
  <si>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</si>
  <si>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</si>
  <si>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</si>
  <si>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</si>
  <si>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</si>
  <si>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</si>
  <si>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</si>
  <si>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</si>
  <si>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</si>
  <si>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</si>
  <si>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</si>
  <si>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</si>
  <si>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</si>
  <si>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</si>
  <si>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</si>
  <si>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</si>
  <si>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</si>
  <si>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</si>
  <si>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</si>
  <si>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</si>
  <si>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</si>
  <si>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</si>
  <si>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</si>
  <si>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</si>
  <si>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</si>
  <si>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</si>
  <si>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</si>
  <si>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</si>
  <si>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</si>
  <si>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</si>
  <si>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</si>
  <si>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</si>
  <si>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</si>
  <si>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</si>
  <si>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</si>
  <si>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</si>
  <si>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</si>
  <si>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</si>
  <si>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</si>
  <si>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</si>
  <si>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</si>
  <si>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</si>
  <si>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</si>
  <si>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</si>
  <si>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</si>
  <si>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</si>
  <si>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</si>
  <si>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</si>
  <si>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</si>
  <si>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</si>
  <si>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</si>
  <si>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</si>
  <si>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</si>
  <si>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</si>
  <si>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</si>
  <si>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</si>
  <si>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</si>
  <si>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</si>
  <si>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</si>
  <si>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</si>
  <si>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</si>
  <si>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</si>
  <si>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</si>
  <si>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</si>
  <si>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</si>
  <si>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</si>
  <si>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</si>
  <si>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</si>
  <si>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</si>
  <si>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</si>
  <si>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</si>
  <si>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</si>
  <si>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</si>
  <si>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</si>
  <si>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</si>
  <si>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</si>
  <si>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</si>
  <si>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</si>
  <si>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</si>
  <si>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</si>
  <si>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</si>
  <si>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</si>
  <si>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</si>
  <si>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</si>
  <si>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</si>
  <si>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</si>
  <si>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</si>
  <si>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</si>
  <si>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</si>
  <si>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</si>
  <si>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</si>
  <si>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</si>
  <si>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</si>
  <si>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</si>
  <si>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</si>
  <si>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</si>
  <si>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</si>
  <si>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</si>
  <si>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</si>
  <si>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</si>
  <si>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</si>
  <si>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</si>
  <si>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</si>
  <si>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</si>
  <si>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</si>
  <si>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</si>
  <si>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</si>
  <si>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</si>
  <si>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</si>
  <si>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</si>
  <si>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</si>
  <si>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</si>
  <si>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</si>
  <si>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</si>
  <si>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</si>
  <si>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</si>
  <si>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</si>
  <si>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</si>
  <si>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</si>
  <si>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</si>
  <si>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</si>
  <si>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</si>
  <si>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</si>
  <si>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</si>
  <si>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</si>
  <si>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</si>
  <si>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</si>
  <si>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</si>
  <si>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</si>
  <si>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</si>
  <si>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</si>
  <si>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</si>
  <si>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</si>
  <si>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</si>
  <si>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</si>
  <si>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</si>
  <si>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</si>
  <si>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</si>
  <si>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</si>
  <si>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</si>
  <si>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</si>
  <si>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</si>
  <si>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</si>
  <si>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</si>
  <si>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</si>
  <si>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</si>
  <si>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</si>
  <si>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</si>
  <si>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</si>
  <si>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</si>
  <si>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</si>
  <si>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</si>
  <si>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</si>
  <si>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</si>
  <si>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</si>
  <si>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</si>
  <si>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</si>
  <si>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</si>
  <si>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</si>
  <si>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</si>
  <si>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</si>
  <si>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</si>
  <si>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</si>
  <si>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</si>
  <si>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</si>
  <si>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</si>
  <si>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</si>
  <si>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</si>
  <si>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</si>
  <si>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</si>
  <si>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</si>
  <si>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</si>
  <si>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</si>
  <si>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</si>
  <si>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</si>
  <si>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</si>
  <si>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</si>
  <si>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</si>
  <si>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</si>
  <si>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</si>
  <si>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</si>
  <si>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</si>
  <si>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</si>
  <si>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</si>
  <si>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</si>
  <si>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</si>
  <si>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</si>
  <si>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</si>
  <si>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</si>
  <si>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</si>
  <si>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</si>
  <si>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</si>
  <si>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</si>
  <si>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</si>
  <si>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</si>
  <si>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</si>
  <si>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</si>
  <si>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</si>
  <si>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</si>
  <si>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</si>
  <si>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</si>
  <si>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</si>
  <si>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</si>
  <si>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</si>
  <si>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</si>
  <si>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</si>
  <si>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</si>
  <si>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</si>
  <si>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</si>
  <si>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</si>
  <si>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</si>
  <si>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</si>
  <si>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</si>
  <si>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</si>
  <si>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</si>
  <si>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</si>
  <si>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</si>
  <si>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</si>
  <si>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</si>
  <si>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</si>
  <si>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</si>
  <si>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</si>
  <si>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</si>
  <si>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</si>
  <si>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</si>
  <si>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</si>
  <si>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</si>
  <si>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</si>
  <si>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</si>
  <si>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</si>
  <si>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</si>
  <si>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</si>
  <si>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</si>
  <si>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</si>
  <si>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</si>
  <si>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</si>
  <si>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</si>
  <si>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</si>
  <si>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</si>
  <si>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</si>
  <si>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</si>
  <si>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</si>
  <si>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</si>
  <si>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</si>
  <si>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</si>
  <si>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</si>
  <si>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</si>
  <si>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</si>
  <si>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</si>
  <si>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</si>
  <si>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</si>
  <si>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</si>
  <si>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</si>
  <si>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</si>
  <si>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</si>
  <si>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</si>
  <si>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</si>
  <si>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</si>
  <si>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</si>
  <si>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</si>
  <si>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</si>
  <si>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</si>
  <si>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</si>
  <si>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</si>
  <si>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</si>
  <si>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</si>
  <si>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</si>
  <si>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</si>
  <si>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</si>
  <si>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</si>
  <si>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</si>
  <si>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</si>
  <si>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</si>
  <si>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</si>
  <si>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</si>
  <si>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</si>
  <si>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</si>
  <si>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</si>
  <si>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</si>
  <si>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</si>
  <si>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</si>
  <si>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</si>
  <si>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</si>
  <si>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</si>
  <si>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</si>
  <si>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</si>
  <si>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</si>
  <si>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</si>
  <si>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</si>
  <si>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</si>
  <si>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</si>
  <si>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</si>
  <si>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</si>
  <si>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</si>
  <si>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</si>
  <si>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</si>
  <si>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</si>
  <si>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</si>
  <si>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</si>
  <si>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</si>
  <si>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</si>
  <si>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</si>
  <si>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</si>
  <si>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</si>
  <si>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</si>
  <si>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</si>
  <si>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</si>
  <si>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</si>
  <si>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</si>
  <si>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</si>
  <si>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</si>
  <si>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</si>
  <si>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</si>
  <si>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</si>
  <si>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</si>
  <si>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</si>
  <si>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</si>
  <si>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</si>
  <si>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</si>
  <si>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</si>
  <si>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</si>
  <si>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</si>
  <si>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</si>
  <si>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</si>
  <si>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</si>
  <si>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</si>
  <si>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</si>
  <si>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</si>
  <si>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</si>
  <si>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</si>
  <si>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</si>
  <si>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</si>
  <si>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</si>
  <si>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</si>
  <si>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</si>
  <si>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</si>
  <si>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</si>
  <si>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</si>
  <si>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</si>
  <si>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</si>
  <si>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</si>
  <si>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</si>
  <si>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</si>
  <si>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</si>
  <si>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</si>
  <si>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</si>
  <si>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</si>
  <si>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</si>
  <si>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</si>
  <si>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</si>
  <si>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</si>
  <si>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</si>
  <si>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</si>
  <si>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</si>
  <si>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</si>
  <si>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</si>
  <si>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</si>
  <si>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</si>
  <si>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</si>
  <si>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</si>
  <si>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</si>
  <si>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</si>
  <si>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</si>
  <si>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</si>
  <si>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</si>
  <si>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</si>
  <si>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</si>
  <si>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</si>
  <si>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</si>
  <si>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</si>
  <si>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</si>
  <si>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</si>
  <si>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</si>
  <si>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</si>
  <si>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</si>
  <si>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</si>
  <si>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</si>
  <si>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</si>
  <si>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</si>
  <si>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</si>
  <si>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</si>
  <si>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</si>
  <si>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</si>
  <si>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</si>
  <si>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</si>
  <si>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</si>
  <si>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</si>
  <si>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</si>
  <si>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</si>
  <si>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</si>
  <si>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</si>
  <si>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</si>
  <si>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</si>
  <si>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</si>
  <si>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</si>
  <si>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</si>
  <si>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</si>
  <si>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</si>
  <si>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</si>
  <si>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</si>
  <si>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</si>
  <si>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</si>
  <si>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</si>
  <si>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</si>
  <si>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</si>
  <si>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</si>
  <si>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</si>
  <si>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</si>
  <si>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</si>
  <si>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</si>
  <si>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</si>
  <si>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</si>
  <si>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</si>
  <si>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</si>
  <si>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</si>
  <si>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</si>
  <si>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</si>
  <si>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</si>
  <si>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</si>
  <si>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</si>
  <si>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</si>
  <si>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</si>
  <si>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</si>
  <si>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</si>
  <si>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</si>
  <si>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</si>
  <si>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</si>
  <si>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</si>
  <si>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</si>
  <si>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</si>
  <si>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</si>
  <si>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</si>
  <si>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</si>
  <si>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</si>
  <si>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</si>
  <si>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</si>
  <si>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</si>
  <si>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</si>
  <si>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</si>
  <si>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</si>
  <si>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</si>
  <si>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</si>
  <si>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</si>
  <si>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</si>
  <si>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</si>
  <si>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</si>
  <si>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</si>
  <si>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</si>
  <si>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</si>
  <si>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</si>
  <si>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</si>
  <si>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</si>
  <si>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</si>
  <si>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</si>
  <si>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</si>
  <si>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</si>
  <si>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</si>
  <si>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</si>
  <si>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</si>
  <si>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</si>
  <si>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</si>
  <si>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</si>
  <si>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</si>
  <si>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</si>
  <si>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</si>
  <si>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</si>
  <si>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</si>
  <si>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</si>
  <si>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</si>
  <si>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</si>
  <si>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</si>
  <si>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</si>
  <si>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</si>
  <si>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</si>
  <si>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</si>
  <si>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</si>
  <si>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</si>
  <si>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</si>
  <si>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</si>
  <si>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</si>
  <si>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</si>
  <si>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</si>
  <si>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</si>
  <si>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</si>
  <si>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</si>
  <si>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</si>
  <si>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</si>
  <si>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</si>
  <si>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</si>
  <si>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</si>
  <si>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</si>
  <si>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</si>
  <si>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</si>
  <si>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</si>
  <si>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</si>
  <si>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</si>
  <si>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</si>
  <si>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</si>
  <si>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</si>
  <si>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</si>
  <si>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</si>
  <si>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</si>
  <si>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</si>
  <si>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</si>
  <si>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</si>
  <si>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</si>
  <si>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</si>
  <si>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</si>
  <si>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</si>
  <si>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</si>
  <si>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</si>
  <si>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</si>
  <si>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</si>
  <si>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</si>
  <si>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</si>
  <si>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</si>
  <si>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</si>
  <si>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</si>
  <si>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</si>
  <si>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</si>
  <si>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</si>
  <si>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</si>
  <si>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</si>
  <si>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</si>
  <si>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</si>
  <si>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</si>
  <si>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</si>
  <si>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</si>
  <si>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</si>
  <si>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</si>
  <si>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</si>
  <si>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</si>
  <si>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</si>
  <si>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</si>
  <si>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</si>
  <si>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</si>
  <si>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</si>
  <si>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</si>
  <si>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</si>
  <si>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</si>
  <si>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</si>
  <si>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</si>
  <si>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</si>
  <si>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</si>
  <si>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</si>
  <si>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</si>
  <si>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</si>
  <si>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</si>
  <si>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</si>
  <si>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</si>
  <si>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</si>
  <si>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</si>
  <si>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</si>
  <si>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</si>
  <si>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</si>
  <si>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</si>
  <si>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</si>
  <si>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</si>
  <si>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</si>
  <si>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</si>
  <si>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</si>
  <si>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</si>
  <si>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</si>
  <si>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</si>
  <si>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</si>
  <si>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</si>
  <si>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</si>
  <si>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</si>
  <si>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</si>
  <si>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</si>
  <si>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</si>
  <si>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</si>
  <si>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</si>
  <si>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</si>
  <si>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</si>
  <si>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</si>
  <si>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</si>
  <si>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</si>
  <si>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</si>
  <si>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</si>
  <si>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</si>
  <si>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</si>
  <si>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</si>
  <si>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</si>
  <si>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</si>
  <si>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</si>
  <si>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</si>
  <si>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</si>
  <si>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</si>
  <si>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</si>
  <si>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</si>
  <si>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</si>
  <si>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</si>
  <si>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</si>
  <si>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</si>
  <si>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</si>
  <si>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</si>
  <si>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</si>
  <si>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</si>
  <si>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</si>
  <si>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</si>
  <si>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</si>
  <si>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</si>
  <si>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</si>
  <si>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</si>
  <si>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</si>
  <si>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</si>
  <si>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</si>
  <si>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</si>
  <si>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</si>
  <si>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</si>
  <si>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</si>
  <si>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</si>
  <si>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</si>
  <si>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</si>
  <si>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</si>
  <si>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</si>
  <si>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</si>
  <si>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</si>
  <si>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</si>
  <si>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</si>
  <si>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</si>
  <si>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</si>
  <si>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</si>
  <si>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</si>
  <si>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</si>
  <si>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</si>
  <si>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</si>
  <si>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</si>
  <si>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</si>
  <si>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</si>
  <si>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</si>
  <si>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</si>
  <si>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</si>
  <si>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</si>
  <si>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</si>
  <si>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</si>
  <si>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</si>
  <si>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</si>
  <si>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</si>
  <si>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</si>
  <si>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</si>
  <si>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</si>
  <si>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</si>
  <si>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</si>
  <si>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</si>
  <si>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</si>
  <si>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</si>
  <si>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</si>
  <si>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</si>
  <si>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</si>
  <si>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</si>
  <si>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</si>
  <si>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</si>
  <si>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</si>
  <si>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</si>
  <si>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</si>
  <si>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</si>
  <si>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</si>
  <si>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</si>
  <si>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</si>
  <si>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</si>
  <si>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</si>
  <si>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</si>
  <si>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</si>
  <si>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</si>
  <si>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</si>
  <si>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</si>
  <si>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</si>
  <si>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</si>
  <si>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</si>
  <si>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</si>
  <si>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</si>
  <si>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</si>
  <si>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</si>
  <si>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</si>
  <si>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</si>
  <si>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</si>
  <si>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</si>
  <si>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</si>
  <si>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</si>
  <si>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</si>
  <si>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</si>
  <si>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</si>
  <si>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</si>
  <si>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</si>
  <si>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</si>
  <si>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</si>
  <si>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</si>
  <si>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</si>
  <si>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</si>
  <si>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</si>
  <si>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</si>
  <si>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</si>
  <si>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</si>
  <si>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</si>
  <si>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</si>
  <si>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</si>
  <si>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</si>
  <si>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</si>
  <si>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</si>
  <si>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</si>
  <si>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</si>
  <si>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</si>
  <si>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</si>
  <si>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</si>
  <si>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</si>
  <si>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</si>
  <si>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</si>
  <si>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</si>
  <si>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</si>
  <si>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</si>
  <si>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</si>
  <si>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</si>
  <si>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</si>
  <si>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</si>
  <si>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</si>
  <si>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</si>
  <si>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</si>
  <si>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</si>
  <si>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</si>
  <si>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</si>
  <si>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</si>
  <si>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</si>
  <si>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</si>
  <si>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</si>
  <si>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</si>
  <si>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</si>
  <si>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</si>
  <si>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</si>
  <si>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</si>
  <si>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</si>
  <si>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</si>
  <si>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</si>
  <si>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</si>
  <si>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</si>
  <si>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</si>
  <si>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</si>
  <si>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</si>
  <si>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</si>
  <si>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</si>
  <si>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</si>
  <si>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</si>
  <si>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</si>
  <si>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</si>
  <si>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</si>
  <si>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</si>
  <si>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</si>
  <si>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</si>
  <si>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</si>
  <si>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</si>
  <si>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</si>
  <si>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</si>
  <si>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</si>
  <si>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</si>
  <si>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</si>
  <si>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</si>
  <si>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</si>
  <si>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</si>
  <si>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</si>
  <si>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</si>
  <si>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</si>
  <si>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</si>
  <si>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</si>
  <si>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</si>
  <si>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</si>
  <si>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</si>
  <si>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</si>
  <si>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</si>
  <si>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</si>
  <si>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</si>
  <si>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</si>
  <si>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</si>
  <si>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</si>
  <si>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</si>
  <si>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</si>
  <si>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</si>
  <si>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</si>
  <si>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</si>
  <si>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</si>
  <si>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</si>
  <si>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</si>
  <si>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</si>
  <si>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</si>
  <si>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</si>
  <si>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</si>
  <si>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</si>
  <si>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</si>
  <si>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</si>
  <si>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</si>
  <si>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</si>
  <si>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</si>
  <si>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</si>
  <si>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</si>
  <si>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</si>
  <si>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</si>
  <si>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</si>
  <si>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</si>
  <si>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</si>
  <si>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</si>
  <si>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</si>
  <si>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</si>
  <si>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</si>
  <si>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</si>
  <si>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</si>
  <si>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</si>
  <si>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</si>
  <si>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</si>
  <si>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</si>
  <si>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</si>
  <si>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</si>
  <si>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</si>
  <si>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</si>
  <si>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</si>
  <si>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</si>
  <si>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</si>
  <si>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</si>
  <si>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</si>
  <si>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</si>
  <si>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</si>
  <si>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</si>
  <si>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</si>
  <si>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</si>
  <si>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</si>
  <si>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</si>
  <si>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</si>
  <si>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</si>
  <si>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</si>
  <si>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</si>
  <si>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</si>
  <si>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</si>
  <si>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</si>
  <si>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</si>
  <si>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</si>
  <si>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</si>
  <si>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</si>
  <si>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</si>
  <si>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</si>
  <si>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</si>
  <si>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</si>
  <si>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</si>
  <si>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</si>
  <si>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</si>
  <si>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</si>
  <si>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</si>
  <si>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</si>
  <si>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</si>
  <si>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</si>
  <si>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</si>
  <si>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</si>
  <si>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</si>
  <si>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</si>
  <si>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</si>
  <si>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</si>
  <si>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</si>
  <si>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</si>
  <si>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</si>
  <si>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</si>
  <si>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</si>
  <si>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</si>
  <si>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</si>
  <si>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</si>
  <si>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</si>
  <si>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</si>
  <si>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</si>
  <si>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</si>
  <si>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</si>
  <si>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</si>
  <si>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</si>
  <si>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</si>
  <si>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</si>
  <si>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</si>
  <si>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</si>
  <si>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</si>
  <si>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</si>
  <si>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</si>
  <si>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</si>
  <si>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</si>
  <si>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</si>
  <si>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</si>
  <si>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</si>
  <si>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</si>
  <si>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</si>
  <si>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</si>
  <si>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</si>
  <si>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</si>
  <si>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</si>
  <si>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</si>
  <si>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</si>
  <si>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</si>
  <si>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</si>
  <si>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</si>
  <si>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</si>
  <si>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</si>
  <si>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</si>
  <si>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</si>
  <si>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</si>
  <si>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</si>
  <si>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</si>
  <si>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</si>
  <si>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</si>
  <si>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</si>
  <si>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</si>
  <si>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</si>
  <si>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</si>
  <si>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</si>
  <si>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</si>
  <si>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</si>
  <si>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</si>
  <si>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</si>
  <si>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</si>
  <si>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</si>
  <si>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</si>
  <si>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</si>
  <si>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</si>
  <si>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</si>
  <si>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</si>
  <si>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</si>
  <si>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</si>
  <si>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</si>
  <si>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</si>
  <si>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</si>
  <si>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</si>
  <si>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</si>
  <si>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</si>
  <si>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</si>
  <si>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</si>
  <si>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</si>
  <si>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</si>
  <si>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</si>
  <si>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</si>
  <si>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</si>
  <si>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</si>
  <si>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</si>
  <si>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</si>
  <si>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</si>
  <si>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</si>
  <si>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</si>
  <si>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</si>
  <si>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</si>
  <si>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</si>
  <si>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</si>
  <si>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</si>
  <si>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</si>
  <si>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</si>
  <si>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</si>
  <si>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</si>
  <si>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</si>
  <si>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</si>
  <si>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</si>
  <si>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</si>
  <si>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</si>
  <si>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</si>
  <si>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</si>
  <si>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</si>
  <si>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</si>
  <si>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</si>
  <si>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</si>
  <si>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</si>
  <si>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</si>
  <si>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</si>
  <si>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</si>
  <si>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</si>
  <si>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</si>
  <si>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</si>
  <si>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</si>
  <si>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</si>
  <si>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</si>
  <si>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</si>
  <si>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</si>
  <si>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</si>
  <si>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</si>
  <si>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</si>
  <si>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</si>
  <si>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</si>
  <si>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</si>
  <si>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</si>
  <si>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</si>
  <si>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</si>
  <si>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</si>
  <si>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</si>
  <si>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</si>
  <si>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</si>
  <si>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</si>
  <si>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</si>
  <si>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</si>
  <si>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</si>
  <si>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</si>
  <si>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</si>
  <si>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</si>
  <si>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</si>
  <si>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</si>
  <si>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</si>
  <si>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</si>
  <si>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</si>
  <si>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</si>
  <si>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</si>
  <si>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</si>
  <si>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</si>
  <si>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</si>
  <si>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</si>
  <si>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</si>
  <si>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</si>
  <si>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</si>
  <si>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</si>
  <si>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</si>
  <si>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</si>
  <si>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</si>
  <si>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</si>
  <si>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</si>
  <si>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</si>
  <si>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</si>
  <si>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</si>
  <si>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</si>
  <si>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</si>
  <si>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</si>
  <si>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</si>
  <si>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</si>
  <si>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</si>
  <si>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</si>
  <si>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</si>
  <si>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</si>
  <si>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</si>
  <si>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</si>
  <si>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</si>
  <si>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</si>
  <si>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</si>
  <si>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</si>
  <si>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</si>
  <si>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</si>
  <si>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</si>
  <si>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</si>
  <si>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</si>
  <si>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</si>
  <si>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</si>
  <si>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</si>
  <si>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</si>
  <si>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</si>
  <si>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</si>
  <si>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</si>
  <si>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</si>
  <si>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</si>
  <si>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</si>
  <si>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</si>
  <si>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</si>
  <si>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</si>
  <si>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</si>
  <si>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</si>
  <si>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</si>
  <si>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</si>
  <si>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</si>
  <si>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</si>
  <si>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</si>
  <si>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</si>
  <si>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</si>
  <si>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</si>
  <si>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</si>
  <si>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</si>
  <si>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</si>
  <si>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</si>
  <si>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</si>
  <si>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</si>
  <si>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</si>
  <si>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</si>
  <si>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</si>
  <si>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</si>
  <si>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</si>
  <si>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</si>
  <si>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</si>
  <si>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</si>
  <si>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</si>
  <si>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</si>
  <si>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</si>
  <si>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</si>
  <si>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</si>
  <si>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</si>
  <si>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</si>
  <si>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</si>
  <si>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</si>
  <si>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</si>
  <si>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</si>
  <si>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</si>
  <si>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</si>
  <si>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</si>
  <si>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</si>
  <si>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</si>
  <si>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</si>
  <si>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</si>
  <si>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</si>
  <si>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</si>
  <si>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</si>
  <si>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</si>
  <si>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</si>
  <si>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</si>
  <si>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</si>
  <si>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</si>
  <si>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</si>
  <si>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</si>
  <si>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</si>
  <si>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</si>
  <si>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</si>
  <si>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</si>
  <si>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</si>
  <si>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</si>
  <si>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</si>
  <si>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</si>
  <si>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</si>
  <si>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</si>
  <si>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</si>
  <si>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</si>
  <si>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</si>
  <si>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</si>
  <si>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</si>
  <si>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</si>
  <si>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</si>
  <si>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</si>
  <si>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</si>
  <si>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</si>
  <si>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</si>
  <si>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</si>
  <si>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</si>
  <si>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</si>
  <si>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</si>
  <si>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</si>
  <si>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</si>
  <si>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</si>
  <si>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</si>
  <si>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</si>
  <si>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</si>
  <si>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</si>
  <si>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</si>
  <si>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</si>
  <si>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</si>
  <si>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</si>
  <si>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</si>
  <si>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</si>
  <si>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</si>
  <si>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</si>
  <si>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</si>
  <si>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</si>
  <si>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</si>
  <si>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</si>
  <si>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</si>
  <si>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</si>
  <si>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</si>
  <si>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</si>
  <si>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</si>
  <si>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</si>
  <si>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</si>
  <si>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</si>
  <si>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</si>
  <si>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</si>
  <si>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</si>
  <si>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</si>
  <si>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</si>
  <si>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</si>
  <si>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</si>
  <si>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</si>
  <si>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</si>
  <si>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</si>
  <si>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</si>
  <si>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</si>
  <si>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</si>
  <si>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</si>
  <si>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</si>
  <si>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</si>
  <si>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</si>
  <si>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</si>
  <si>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</si>
  <si>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</si>
  <si>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</si>
  <si>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</si>
  <si>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</si>
  <si>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</si>
  <si>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</si>
  <si>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</si>
  <si>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</si>
  <si>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</si>
  <si>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</si>
  <si>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</si>
  <si>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</si>
  <si>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</si>
  <si>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</si>
  <si>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</si>
  <si>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</si>
  <si>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</si>
  <si>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</si>
  <si>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</si>
  <si>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</si>
  <si>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</si>
  <si>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</si>
  <si>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</si>
  <si>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</si>
  <si>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</si>
  <si>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</si>
  <si>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</si>
  <si>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</si>
  <si>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</si>
  <si>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</si>
  <si>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</si>
  <si>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</si>
  <si>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</si>
  <si>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</si>
  <si>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</si>
  <si>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</si>
  <si>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</si>
  <si>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</si>
  <si>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</si>
  <si>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</si>
  <si>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</si>
  <si>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</si>
  <si>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</si>
  <si>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</si>
  <si>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</si>
  <si>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</si>
  <si>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</si>
  <si>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</si>
  <si>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</si>
  <si>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</si>
  <si>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</si>
  <si>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</si>
  <si>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</si>
  <si>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</si>
  <si>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</si>
  <si>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</si>
  <si>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</si>
  <si>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</si>
  <si>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</si>
  <si>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</si>
  <si>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</si>
  <si>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</si>
  <si>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</si>
  <si>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</si>
  <si>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</si>
  <si>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</si>
  <si>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</si>
  <si>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</si>
  <si>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</si>
  <si>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</si>
  <si>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</si>
  <si>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</si>
  <si>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</si>
  <si>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</si>
  <si>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</si>
  <si>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</si>
  <si>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</si>
  <si>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</si>
  <si>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</si>
  <si>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</si>
  <si>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</si>
  <si>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</si>
  <si>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</si>
  <si>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</si>
  <si>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</si>
  <si>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</si>
  <si>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</si>
  <si>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</si>
  <si>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</si>
  <si>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</si>
  <si>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</si>
  <si>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</si>
  <si>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</si>
  <si>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</si>
  <si>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</si>
  <si>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</si>
  <si>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</si>
  <si>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</si>
  <si>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</si>
  <si>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</si>
  <si>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</si>
  <si>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</si>
  <si>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</si>
  <si>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</si>
  <si>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</si>
  <si>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</si>
  <si>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</si>
  <si>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</si>
  <si>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</si>
  <si>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</si>
  <si>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</si>
  <si>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</si>
  <si>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</si>
  <si>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</si>
  <si>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</si>
  <si>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</si>
  <si>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</si>
  <si>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</si>
  <si>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</si>
  <si>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</si>
  <si>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</si>
  <si>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</si>
  <si>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</si>
  <si>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</si>
  <si>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</si>
  <si>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</si>
  <si>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</si>
  <si>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</si>
  <si>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</si>
  <si>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</si>
  <si>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</si>
  <si>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</si>
  <si>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</si>
  <si>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</si>
  <si>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</si>
  <si>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</si>
  <si>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</si>
  <si>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</si>
  <si>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</si>
  <si>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</si>
  <si>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</si>
  <si>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</si>
  <si>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</si>
  <si>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</si>
  <si>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</si>
  <si>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</si>
  <si>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</si>
  <si>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</si>
  <si>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</si>
  <si>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</si>
  <si>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</si>
  <si>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</si>
  <si>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</si>
  <si>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</si>
  <si>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</si>
  <si>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</si>
  <si>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</si>
  <si>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</si>
  <si>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</si>
  <si>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</si>
  <si>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</si>
  <si>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</si>
  <si>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</si>
  <si>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</si>
  <si>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</si>
  <si>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</si>
  <si>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</si>
  <si>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</si>
  <si>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</si>
  <si>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</si>
  <si>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</si>
  <si>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</si>
  <si>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</si>
  <si>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</si>
  <si>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</si>
  <si>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</si>
  <si>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</si>
  <si>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</si>
  <si>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</si>
  <si>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</si>
  <si>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</si>
  <si>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</si>
  <si>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</si>
  <si>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</si>
  <si>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</si>
  <si>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</si>
  <si>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</si>
  <si>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</si>
  <si>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</si>
  <si>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</si>
  <si>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</si>
  <si>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</si>
  <si>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</si>
  <si>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</si>
  <si>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</si>
  <si>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</si>
  <si>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</si>
  <si>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</si>
  <si>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</si>
  <si>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</si>
  <si>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</si>
  <si>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</si>
  <si>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</si>
  <si>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</si>
  <si>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</si>
  <si>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</si>
  <si>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</si>
  <si>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</si>
  <si>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</si>
  <si>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</si>
  <si>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</si>
  <si>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</si>
  <si>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</si>
  <si>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</si>
  <si>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</si>
  <si>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</si>
  <si>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</si>
  <si>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</si>
  <si>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</si>
  <si>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</si>
  <si>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</si>
  <si>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</si>
  <si>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</si>
  <si>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</si>
  <si>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</si>
  <si>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</si>
  <si>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</si>
  <si>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</si>
  <si>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</si>
  <si>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</si>
  <si>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</si>
  <si>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</si>
  <si>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</si>
  <si>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</si>
  <si>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</si>
  <si>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</si>
  <si>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</si>
  <si>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</si>
  <si>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</si>
  <si>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</si>
  <si>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</si>
  <si>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</si>
  <si>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</si>
  <si>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</si>
  <si>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</si>
  <si>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</si>
  <si>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</si>
  <si>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</si>
  <si>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</si>
  <si>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</si>
  <si>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</si>
  <si>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</si>
  <si>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</si>
  <si>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</si>
  <si>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</si>
  <si>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</si>
  <si>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</si>
  <si>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</si>
  <si>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</si>
  <si>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</si>
  <si>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</si>
  <si>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</si>
  <si>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</si>
  <si>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</si>
  <si>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</si>
  <si>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</si>
  <si>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</si>
  <si>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</si>
  <si>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</si>
  <si>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</si>
  <si>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</si>
  <si>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</si>
  <si>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</si>
  <si>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</si>
  <si>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</si>
  <si>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</si>
  <si>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</si>
  <si>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</si>
  <si>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</si>
  <si>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</si>
  <si>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</si>
  <si>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</si>
  <si>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</si>
  <si>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</si>
  <si>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</si>
  <si>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</si>
  <si>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</si>
  <si>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</si>
  <si>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</si>
  <si>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</si>
  <si>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</si>
  <si>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</si>
  <si>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</si>
  <si>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</si>
  <si>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</si>
  <si>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</si>
  <si>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</si>
  <si>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</si>
  <si>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</si>
  <si>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</si>
  <si>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</si>
  <si>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</si>
  <si>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</si>
  <si>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</si>
  <si>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</si>
  <si>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</si>
  <si>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</si>
  <si>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</si>
  <si>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</si>
  <si>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</si>
  <si>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</si>
  <si>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</si>
  <si>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</si>
  <si>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</si>
  <si>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</si>
  <si>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</si>
  <si>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</si>
  <si>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</si>
  <si>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</si>
  <si>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</si>
  <si>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</si>
  <si>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</si>
  <si>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</si>
  <si>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</si>
  <si>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</si>
  <si>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</si>
  <si>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</si>
  <si>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</si>
  <si>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</si>
  <si>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</si>
  <si>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</si>
  <si>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</si>
  <si>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</si>
  <si>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</si>
  <si>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</si>
  <si>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</si>
  <si>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</si>
  <si>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</si>
  <si>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</si>
  <si>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</si>
  <si>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</si>
  <si>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</si>
  <si>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</si>
  <si>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</si>
  <si>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</si>
  <si>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</si>
  <si>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</si>
  <si>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</si>
  <si>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</si>
  <si>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</si>
  <si>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</si>
  <si>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</si>
  <si>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</si>
  <si>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</si>
  <si>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</si>
  <si>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</si>
  <si>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</si>
  <si>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</si>
  <si>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</si>
  <si>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</si>
  <si>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</si>
  <si>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</si>
  <si>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</si>
  <si>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</si>
  <si>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</si>
  <si>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</si>
  <si>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</si>
  <si>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</si>
  <si>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</si>
  <si>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</si>
  <si>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</si>
  <si>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</si>
  <si>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</si>
  <si>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</si>
  <si>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</si>
  <si>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</si>
  <si>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</si>
  <si>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</si>
  <si>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</si>
  <si>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</si>
  <si>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</si>
  <si>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</si>
  <si>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</si>
  <si>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</si>
  <si>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</si>
  <si>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</si>
  <si>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</si>
  <si>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</si>
  <si>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</si>
  <si>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</si>
  <si>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</si>
  <si>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</si>
  <si>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</si>
  <si>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</si>
  <si>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</si>
  <si>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</si>
  <si>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</si>
  <si>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</si>
  <si>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</si>
  <si>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</si>
  <si>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</si>
  <si>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</si>
  <si>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</si>
  <si>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</si>
  <si>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</si>
  <si>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</si>
  <si>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</si>
  <si>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</si>
  <si>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</si>
  <si>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</si>
  <si>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</si>
  <si>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</si>
  <si>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</si>
  <si>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</si>
  <si>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</si>
  <si>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</si>
  <si>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</si>
  <si>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</si>
  <si>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</si>
  <si>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</si>
  <si>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</si>
  <si>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</si>
  <si>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</si>
  <si>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</si>
  <si>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</si>
  <si>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</si>
  <si>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</si>
  <si>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</si>
  <si>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</si>
  <si>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</si>
  <si>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</si>
  <si>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</si>
  <si>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</si>
  <si>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</si>
  <si>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</si>
  <si>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</si>
  <si>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</si>
  <si>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</si>
  <si>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</si>
  <si>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</si>
  <si>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</si>
  <si>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</si>
  <si>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</si>
  <si>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</si>
  <si>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</si>
  <si>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</si>
  <si>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</si>
  <si>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</si>
  <si>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</si>
  <si>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</si>
  <si>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</si>
  <si>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</si>
  <si>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</si>
  <si>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</si>
  <si>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</si>
  <si>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</si>
  <si>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</si>
  <si>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</si>
  <si>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</si>
  <si>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</si>
  <si>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</si>
  <si>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</si>
  <si>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</si>
  <si>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</si>
  <si>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</si>
  <si>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</si>
  <si>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</si>
  <si>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</si>
  <si>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</si>
  <si>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</si>
  <si>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</si>
  <si>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</si>
  <si>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</si>
  <si>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</si>
  <si>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</si>
  <si>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</si>
  <si>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</si>
  <si>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</si>
  <si>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</si>
  <si>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</si>
  <si>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</si>
  <si>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</si>
  <si>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</si>
  <si>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</si>
  <si>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</si>
  <si>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</si>
  <si>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</si>
  <si>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</si>
  <si>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</si>
  <si>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</si>
  <si>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</si>
  <si>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</si>
  <si>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</si>
  <si>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</si>
  <si>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</si>
  <si>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</si>
  <si>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</si>
  <si>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</si>
  <si>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</si>
  <si>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</si>
  <si>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</si>
  <si>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</si>
  <si>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</si>
  <si>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</si>
  <si>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</si>
  <si>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</si>
  <si>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</si>
  <si>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</si>
  <si>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</si>
  <si>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</si>
  <si>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</si>
  <si>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</si>
  <si>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</si>
  <si>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</si>
  <si>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</si>
  <si>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</si>
  <si>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</si>
  <si>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</si>
  <si>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</si>
  <si>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</si>
  <si>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</si>
  <si>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</si>
  <si>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</si>
  <si>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</si>
  <si>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</si>
  <si>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</si>
  <si>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</si>
  <si>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</si>
  <si>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</si>
  <si>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</si>
  <si>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</si>
  <si>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</si>
  <si>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</si>
  <si>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</si>
  <si>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</si>
  <si>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</si>
  <si>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</si>
  <si>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</si>
  <si>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</si>
  <si>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</si>
  <si>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</si>
  <si>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</si>
  <si>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</si>
  <si>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</si>
  <si>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</si>
  <si>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</si>
  <si>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</si>
  <si>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</si>
  <si>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</si>
  <si>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</si>
  <si>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</si>
  <si>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</si>
  <si>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</si>
  <si>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</si>
  <si>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</si>
  <si>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</si>
  <si>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</si>
  <si>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</si>
  <si>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</si>
  <si>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</si>
  <si>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</si>
  <si>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</si>
  <si>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</si>
  <si>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</si>
  <si>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</si>
  <si>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</si>
  <si>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</si>
  <si>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</si>
  <si>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</si>
  <si>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</si>
  <si>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</si>
  <si>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</si>
  <si>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</si>
  <si>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</si>
  <si>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</si>
  <si>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</si>
  <si>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</si>
  <si>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</si>
  <si>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</si>
  <si>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</si>
  <si>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</si>
  <si>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</si>
  <si>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</si>
  <si>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</si>
  <si>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</si>
  <si>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</si>
  <si>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</si>
  <si>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</si>
  <si>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</si>
  <si>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</si>
  <si>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</si>
  <si>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</si>
  <si>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</si>
  <si>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</si>
  <si>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</si>
  <si>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</si>
  <si>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</si>
  <si>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</si>
  <si>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</si>
  <si>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</si>
  <si>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</si>
  <si>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</si>
  <si>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</si>
  <si>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</si>
  <si>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</si>
  <si>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</si>
  <si>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</si>
  <si>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</si>
  <si>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</si>
  <si>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</si>
  <si>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</si>
  <si>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</si>
  <si>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</si>
  <si>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</si>
  <si>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</si>
  <si>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</si>
  <si>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</si>
  <si>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</si>
  <si>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</si>
  <si>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</si>
  <si>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</si>
  <si>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</si>
  <si>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</si>
  <si>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</si>
  <si>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</si>
  <si>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</si>
  <si>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</si>
  <si>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</si>
  <si>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</si>
  <si>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</si>
  <si>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</si>
  <si>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</si>
  <si>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</si>
  <si>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</si>
  <si>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</si>
  <si>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</si>
  <si>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</si>
  <si>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</si>
  <si>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</si>
  <si>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</si>
  <si>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</si>
  <si>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</si>
  <si>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</si>
  <si>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</si>
  <si>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</si>
  <si>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</si>
  <si>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</si>
  <si>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</si>
  <si>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</si>
  <si>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</si>
  <si>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</si>
  <si>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</si>
  <si>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</si>
  <si>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</si>
  <si>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</si>
  <si>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</si>
  <si>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</si>
  <si>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</si>
  <si>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</si>
  <si>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</si>
  <si>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</si>
  <si>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</si>
  <si>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</si>
  <si>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</si>
  <si>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</si>
  <si>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</si>
  <si>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</si>
  <si>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</si>
  <si>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</si>
  <si>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</si>
  <si>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</si>
  <si>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</si>
  <si>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</si>
  <si>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</si>
  <si>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</si>
  <si>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</si>
  <si>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</si>
  <si>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</si>
  <si>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</si>
  <si>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</si>
  <si>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</si>
  <si>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</si>
  <si>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</si>
  <si>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</si>
  <si>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</si>
  <si>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</si>
  <si>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</si>
  <si>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</si>
  <si>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</si>
  <si>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</si>
  <si>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</si>
  <si>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</si>
  <si>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</si>
  <si>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</si>
  <si>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</si>
  <si>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</si>
  <si>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</si>
  <si>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</si>
  <si>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</si>
  <si>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</si>
  <si>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</si>
  <si>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</si>
  <si>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</si>
  <si>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</si>
  <si>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</si>
  <si>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</si>
  <si>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</si>
  <si>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</si>
  <si>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</si>
  <si>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</si>
  <si>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</si>
  <si>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</si>
  <si>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</si>
  <si>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</si>
  <si>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</si>
  <si>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</si>
  <si>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</si>
  <si>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</si>
  <si>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</si>
  <si>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</si>
  <si>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</si>
  <si>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</si>
  <si>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</si>
  <si>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</si>
  <si>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</si>
  <si>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</si>
  <si>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</si>
  <si>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</si>
  <si>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</si>
  <si>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</si>
  <si>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</si>
  <si>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</si>
  <si>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</si>
  <si>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</si>
  <si>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</si>
  <si>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</si>
  <si>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</si>
  <si>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</si>
  <si>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</si>
  <si>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</si>
  <si>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</si>
  <si>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</si>
  <si>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</si>
  <si>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</si>
  <si>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</si>
  <si>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</si>
  <si>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</si>
  <si>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</si>
  <si>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</si>
  <si>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</si>
  <si>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</si>
  <si>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</si>
  <si>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</si>
  <si>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</si>
  <si>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</si>
  <si>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</si>
  <si>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</si>
  <si>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</si>
  <si>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</si>
  <si>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</si>
  <si>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</si>
  <si>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</si>
  <si>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</si>
  <si>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</si>
  <si>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</si>
  <si>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</si>
  <si>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</si>
  <si>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</si>
  <si>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</si>
  <si>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</si>
  <si>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</si>
  <si>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</si>
  <si>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</si>
  <si>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</si>
  <si>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</si>
  <si>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</si>
  <si>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</si>
  <si>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</si>
  <si>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</si>
  <si>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</si>
  <si>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</si>
  <si>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</si>
  <si>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</si>
  <si>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</si>
  <si>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</si>
  <si>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</si>
  <si>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</si>
  <si>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</si>
  <si>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</si>
  <si>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</si>
  <si>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</si>
  <si>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</si>
  <si>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</si>
  <si>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</si>
  <si>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</si>
  <si>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</si>
  <si>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</si>
  <si>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</si>
  <si>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</si>
  <si>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</si>
  <si>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</si>
  <si>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</si>
  <si>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</si>
  <si>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</si>
  <si>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</si>
  <si>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</si>
  <si>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</si>
  <si>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</si>
  <si>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</si>
  <si>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</si>
  <si>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</si>
  <si>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</si>
  <si>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</si>
  <si>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</si>
  <si>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</si>
  <si>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</si>
  <si>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</si>
  <si>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</si>
  <si>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</si>
  <si>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</si>
  <si>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</si>
  <si>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</si>
  <si>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</si>
  <si>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</si>
  <si>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</si>
  <si>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</si>
  <si>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</si>
  <si>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</si>
  <si>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</si>
  <si>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</si>
  <si>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</si>
  <si>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</si>
  <si>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</si>
  <si>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</si>
  <si>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</si>
  <si>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</si>
  <si>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</si>
  <si>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</si>
  <si>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</si>
  <si>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</si>
  <si>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</si>
  <si>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</si>
  <si>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</si>
  <si>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</si>
  <si>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</si>
  <si>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</si>
  <si>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</si>
  <si>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</si>
  <si>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</si>
  <si>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</si>
  <si>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</si>
  <si>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</si>
  <si>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</si>
  <si>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</si>
  <si>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</si>
  <si>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</si>
  <si>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</si>
  <si>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</si>
  <si>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</si>
  <si>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</si>
  <si>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</si>
  <si>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</si>
  <si>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</si>
  <si>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</si>
  <si>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</si>
  <si>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</si>
  <si>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</si>
  <si>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</si>
  <si>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</si>
  <si>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</si>
  <si>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</si>
  <si>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</si>
  <si>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</si>
  <si>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</si>
  <si>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</si>
  <si>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</si>
  <si>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</si>
  <si>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</si>
  <si>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</si>
  <si>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</si>
  <si>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</si>
  <si>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</si>
  <si>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</si>
  <si>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</si>
  <si>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</si>
  <si>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</si>
  <si>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</si>
  <si>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</si>
  <si>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</si>
  <si>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</si>
  <si>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</si>
  <si>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</si>
  <si>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</si>
  <si>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</si>
  <si>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</si>
  <si>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</si>
  <si>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</si>
  <si>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</si>
  <si>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</si>
  <si>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</si>
  <si>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</si>
  <si>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</si>
  <si>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</si>
  <si>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</si>
  <si>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</si>
  <si>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</si>
  <si>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</si>
  <si>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</si>
  <si>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</si>
  <si>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</si>
  <si>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</si>
  <si>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</si>
  <si>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</si>
  <si>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</si>
  <si>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</si>
  <si>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</si>
  <si>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</si>
  <si>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</si>
  <si>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</si>
  <si>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</si>
  <si>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</si>
  <si>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</si>
  <si>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</si>
  <si>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</si>
  <si>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</si>
  <si>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</si>
  <si>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</si>
  <si>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</si>
  <si>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</si>
  <si>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</si>
  <si>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</si>
  <si>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</si>
  <si>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</si>
  <si>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</si>
  <si>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</si>
  <si>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</si>
  <si>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</si>
  <si>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</si>
  <si>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</si>
  <si>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</si>
  <si>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</si>
  <si>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</si>
  <si>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</si>
  <si>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</si>
  <si>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</si>
  <si>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</si>
  <si>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</si>
  <si>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</si>
  <si>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</si>
  <si>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</si>
  <si>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</si>
  <si>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</si>
  <si>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</si>
  <si>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</si>
  <si>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</si>
  <si>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</si>
  <si>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</si>
  <si>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</si>
  <si>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</si>
  <si>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</si>
  <si>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</si>
  <si>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</si>
  <si>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</si>
  <si>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</si>
  <si>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</si>
  <si>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</si>
  <si>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</si>
  <si>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</si>
  <si>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</si>
  <si>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</si>
  <si>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</si>
  <si>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</si>
  <si>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</si>
  <si>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</si>
  <si>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</si>
  <si>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</si>
  <si>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</si>
  <si>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</si>
  <si>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</si>
  <si>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</si>
  <si>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</si>
  <si>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</si>
  <si>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</si>
  <si>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</si>
  <si>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</si>
  <si>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</si>
  <si>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</si>
  <si>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</si>
  <si>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</si>
  <si>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</si>
  <si>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</si>
  <si>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</si>
  <si>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</si>
  <si>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</si>
  <si>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</si>
  <si>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</si>
  <si>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</si>
  <si>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</si>
  <si>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</si>
  <si>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</si>
  <si>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</si>
  <si>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</si>
  <si>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</si>
  <si>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</si>
  <si>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</si>
  <si>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</si>
  <si>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</si>
  <si>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</si>
  <si>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</si>
  <si>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</si>
  <si>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</si>
  <si>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</si>
  <si>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</si>
  <si>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</si>
  <si>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</si>
  <si>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</si>
  <si>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</si>
  <si>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</si>
  <si>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</si>
  <si>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</si>
  <si>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</si>
  <si>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</si>
  <si>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</si>
  <si>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</si>
  <si>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</si>
  <si>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</si>
  <si>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</si>
  <si>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</si>
  <si>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</si>
  <si>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</si>
  <si>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</si>
  <si>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</si>
  <si>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</si>
  <si>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</si>
  <si>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</si>
  <si>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</si>
  <si>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</si>
  <si>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</si>
  <si>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</si>
  <si>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</si>
  <si>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</si>
  <si>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</si>
  <si>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</si>
  <si>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</si>
  <si>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</si>
  <si>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</si>
  <si>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</si>
  <si>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</si>
  <si>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</si>
  <si>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</si>
  <si>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</si>
  <si>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</si>
  <si>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</si>
  <si>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</si>
  <si>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</si>
  <si>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</si>
  <si>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</si>
  <si>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</si>
  <si>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</si>
  <si>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</si>
  <si>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</si>
  <si>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</si>
  <si>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</si>
  <si>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</si>
  <si>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</si>
  <si>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</si>
  <si>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</si>
  <si>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</si>
  <si>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</si>
  <si>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</si>
  <si>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</si>
  <si>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</si>
  <si>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</si>
  <si>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</si>
  <si>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</si>
  <si>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</si>
  <si>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</si>
  <si>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</si>
  <si>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</si>
  <si>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</si>
  <si>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</si>
  <si>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</si>
  <si>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</si>
  <si>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</si>
  <si>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</si>
  <si>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</si>
  <si>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</si>
  <si>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</si>
  <si>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</si>
  <si>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</si>
  <si>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</si>
  <si>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</si>
  <si>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</si>
  <si>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</si>
  <si>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</si>
  <si>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</si>
  <si>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</si>
  <si>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</si>
  <si>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</si>
  <si>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</si>
  <si>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</si>
  <si>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</si>
  <si>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</si>
  <si>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</si>
  <si>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</si>
  <si>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</si>
  <si>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</si>
  <si>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</si>
  <si>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</si>
  <si>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</si>
  <si>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</si>
  <si>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</si>
  <si>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</si>
  <si>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</si>
  <si>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</si>
  <si>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</si>
  <si>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</si>
  <si>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</si>
  <si>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</si>
  <si>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</si>
  <si>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</si>
  <si>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</si>
  <si>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</si>
  <si>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</si>
  <si>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</si>
  <si>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</si>
  <si>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</si>
  <si>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</si>
  <si>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</si>
  <si>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</si>
  <si>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</si>
  <si>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</si>
  <si>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</si>
  <si>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</si>
  <si>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</si>
  <si>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</si>
  <si>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</si>
  <si>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</si>
  <si>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</si>
  <si>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</si>
  <si>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</si>
  <si>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</si>
  <si>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</si>
  <si>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</si>
  <si>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</si>
  <si>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</si>
  <si>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</si>
  <si>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</si>
  <si>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</si>
  <si>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</si>
  <si>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</si>
  <si>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</si>
  <si>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</si>
  <si>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</si>
  <si>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</si>
  <si>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</si>
  <si>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</si>
  <si>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</si>
  <si>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</si>
  <si>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</si>
  <si>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</si>
  <si>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</si>
  <si>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</si>
  <si>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</si>
  <si>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</si>
  <si>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</si>
  <si>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</si>
  <si>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</si>
  <si>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</si>
  <si>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</si>
  <si>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</si>
  <si>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</si>
  <si>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</si>
  <si>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</si>
  <si>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</si>
  <si>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</si>
  <si>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</si>
  <si>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</si>
  <si>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</si>
  <si>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</si>
  <si>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</si>
  <si>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</si>
  <si>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</si>
  <si>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</si>
  <si>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</si>
  <si>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</si>
  <si>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</si>
  <si>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</si>
  <si>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</si>
  <si>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</si>
  <si>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</si>
  <si>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</si>
  <si>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</si>
  <si>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</si>
  <si>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</si>
  <si>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</si>
  <si>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</si>
  <si>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</si>
  <si>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</si>
  <si>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</si>
  <si>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</si>
  <si>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</si>
  <si>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</si>
  <si>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</si>
  <si>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</si>
  <si>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</si>
  <si>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</si>
  <si>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</si>
  <si>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</si>
  <si>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</si>
  <si>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</si>
  <si>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</si>
  <si>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</si>
  <si>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</si>
  <si>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</si>
  <si>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</si>
  <si>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</si>
  <si>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</si>
  <si>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</si>
  <si>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</si>
  <si>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</si>
  <si>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</si>
  <si>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</si>
  <si>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</si>
  <si>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</si>
  <si>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</si>
  <si>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</si>
  <si>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</si>
  <si>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</si>
  <si>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</si>
  <si>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</si>
  <si>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</si>
  <si>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</si>
  <si>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</si>
  <si>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</si>
  <si>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</si>
  <si>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</si>
  <si>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</si>
  <si>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</si>
  <si>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</si>
  <si>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</si>
  <si>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</si>
  <si>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</si>
  <si>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</si>
  <si>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</si>
  <si>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</si>
  <si>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</si>
  <si>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</si>
  <si>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</si>
  <si>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</si>
  <si>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</si>
  <si>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</si>
  <si>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</si>
  <si>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</si>
  <si>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</si>
  <si>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</si>
  <si>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</si>
  <si>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</si>
  <si>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</si>
  <si>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</si>
  <si>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</si>
  <si>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</si>
  <si>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</si>
  <si>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</si>
  <si>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</si>
  <si>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</si>
  <si>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</si>
  <si>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</si>
  <si>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</si>
  <si>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</si>
  <si>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</si>
  <si>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</si>
  <si>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</si>
  <si>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</si>
  <si>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</si>
  <si>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</si>
  <si>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</si>
  <si>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</si>
  <si>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</si>
  <si>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</si>
  <si>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</si>
  <si>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</si>
  <si>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</si>
  <si>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</si>
  <si>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</si>
  <si>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</si>
  <si>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</si>
  <si>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</si>
  <si>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</si>
  <si>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</si>
  <si>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</si>
  <si>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</si>
  <si>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</si>
  <si>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</si>
  <si>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</si>
  <si>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</si>
  <si>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</si>
  <si>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</si>
  <si>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</si>
  <si>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</si>
  <si>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</si>
  <si>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</si>
  <si>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</si>
  <si>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</si>
  <si>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</si>
  <si>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</si>
  <si>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</si>
  <si>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</si>
  <si>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</si>
  <si>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</si>
  <si>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</si>
  <si>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</si>
  <si>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</si>
  <si>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</si>
  <si>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</si>
  <si>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</si>
  <si>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</si>
  <si>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</si>
  <si>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</si>
  <si>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</si>
  <si>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</si>
  <si>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</si>
  <si>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</si>
  <si>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</si>
  <si>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</si>
  <si>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</si>
  <si>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</si>
  <si>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</si>
  <si>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</si>
  <si>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</si>
  <si>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</si>
  <si>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</si>
  <si>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</si>
  <si>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</si>
  <si>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</si>
  <si>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</si>
  <si>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</si>
  <si>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</si>
  <si>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</si>
  <si>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</si>
  <si>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</si>
  <si>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</si>
  <si>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</si>
  <si>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</si>
  <si>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</si>
  <si>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</si>
  <si>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</si>
  <si>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</si>
  <si>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</si>
  <si>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</si>
  <si>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</si>
  <si>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</si>
  <si>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</si>
  <si>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</si>
  <si>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</si>
  <si>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</si>
  <si>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</si>
  <si>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</si>
  <si>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</si>
  <si>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</si>
  <si>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</si>
  <si>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</si>
  <si>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</si>
  <si>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</si>
  <si>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</si>
  <si>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</si>
  <si>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</si>
  <si>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</si>
  <si>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</si>
  <si>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</si>
  <si>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</si>
  <si>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</si>
  <si>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</si>
  <si>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</si>
  <si>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</si>
  <si>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</si>
  <si>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</si>
  <si>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</si>
  <si>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</si>
  <si>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</si>
  <si>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</si>
  <si>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</si>
  <si>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</si>
  <si>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</si>
  <si>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</si>
  <si>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</si>
  <si>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</si>
  <si>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</si>
  <si>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</si>
  <si>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</si>
  <si>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</si>
  <si>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</si>
  <si>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</si>
  <si>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</si>
  <si>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</si>
  <si>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</si>
  <si>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</si>
  <si>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</si>
  <si>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</si>
  <si>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</si>
  <si>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</si>
  <si>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</si>
  <si>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</si>
  <si>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</si>
  <si>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</si>
  <si>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</si>
  <si>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</si>
  <si>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</si>
  <si>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</si>
  <si>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</si>
  <si>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</si>
  <si>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</si>
  <si>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</si>
  <si>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</si>
  <si>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</si>
  <si>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</si>
  <si>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</si>
  <si>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</si>
  <si>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</si>
  <si>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</si>
  <si>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</si>
  <si>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</si>
  <si>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</si>
  <si>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</si>
  <si>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</si>
  <si>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</si>
  <si>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</si>
  <si>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</si>
  <si>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</si>
  <si>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</si>
  <si>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</si>
  <si>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</si>
  <si>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</si>
  <si>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</si>
  <si>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</si>
  <si>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</si>
  <si>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</si>
  <si>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</si>
  <si>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</si>
  <si>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</si>
  <si>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</si>
  <si>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</si>
  <si>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</si>
  <si>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</si>
  <si>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</si>
  <si>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</si>
  <si>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</si>
  <si>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</si>
  <si>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</si>
  <si>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</si>
  <si>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</si>
  <si>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</si>
  <si>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</si>
  <si>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</si>
  <si>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</si>
  <si>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</si>
  <si>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</si>
  <si>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</si>
  <si>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</si>
  <si>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</si>
  <si>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</si>
  <si>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</si>
  <si>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</si>
  <si>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</si>
  <si>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</si>
  <si>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</si>
  <si>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</si>
  <si>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</si>
  <si>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</si>
  <si>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</si>
  <si>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</si>
  <si>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</si>
  <si>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</si>
  <si>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</si>
  <si>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</si>
  <si>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</si>
  <si>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</si>
  <si>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</si>
  <si>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</si>
  <si>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</si>
  <si>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</si>
  <si>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</si>
  <si>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</si>
  <si>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</si>
  <si>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</si>
  <si>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</si>
  <si>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</si>
  <si>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</si>
  <si>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</si>
  <si>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</si>
  <si>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</si>
  <si>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</si>
  <si>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</si>
  <si>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</si>
  <si>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</si>
  <si>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</si>
  <si>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</si>
  <si>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</si>
  <si>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</si>
  <si>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</si>
  <si>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</si>
  <si>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</si>
  <si>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</si>
  <si>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</si>
  <si>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</si>
  <si>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</si>
  <si>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</si>
  <si>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</si>
  <si>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</si>
  <si>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</si>
  <si>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</si>
  <si>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</si>
  <si>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</si>
  <si>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</si>
  <si>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</si>
  <si>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</si>
  <si>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</si>
  <si>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</si>
  <si>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</si>
  <si>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</si>
  <si>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</si>
  <si>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</si>
  <si>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</si>
  <si>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</si>
  <si>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</si>
  <si>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</si>
  <si>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</si>
  <si>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</si>
  <si>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</si>
  <si>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</si>
  <si>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</si>
  <si>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</si>
  <si>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</si>
  <si>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</si>
  <si>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</si>
  <si>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</si>
  <si>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</si>
  <si>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</si>
  <si>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</si>
  <si>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</si>
  <si>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</si>
  <si>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</si>
  <si>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</si>
  <si>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</si>
  <si>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</si>
  <si>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</si>
  <si>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</si>
  <si>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</si>
  <si>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</si>
  <si>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</si>
  <si>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</si>
  <si>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</si>
  <si>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</si>
  <si>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</si>
  <si>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</si>
  <si>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</si>
  <si>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</si>
  <si>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</si>
  <si>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</si>
  <si>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</si>
  <si>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</si>
  <si>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</si>
  <si>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</si>
  <si>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</si>
  <si>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</si>
  <si>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</si>
  <si>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</si>
  <si>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</si>
  <si>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</si>
  <si>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</si>
  <si>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</si>
  <si>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</si>
  <si>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</si>
  <si>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</si>
  <si>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</si>
  <si>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</si>
  <si>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</si>
  <si>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</si>
  <si>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</si>
  <si>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</si>
  <si>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</si>
  <si>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</si>
  <si>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</si>
  <si>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</si>
  <si>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</si>
  <si>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</si>
  <si>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</si>
  <si>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</si>
  <si>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</si>
  <si>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</si>
  <si>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</si>
  <si>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</si>
  <si>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</si>
  <si>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</si>
  <si>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</si>
  <si>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</si>
  <si>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</si>
  <si>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</si>
  <si>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</si>
  <si>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</si>
  <si>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</si>
  <si>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</si>
  <si>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</si>
  <si>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</si>
  <si>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</si>
  <si>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</si>
  <si>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</si>
  <si>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</si>
  <si>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</si>
  <si>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</si>
  <si>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</si>
  <si>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</si>
  <si>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</si>
  <si>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</si>
  <si>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</si>
  <si>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</si>
  <si>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</si>
  <si>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</si>
  <si>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</si>
  <si>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</si>
  <si>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</si>
  <si>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</si>
  <si>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</si>
  <si>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</si>
  <si>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</si>
  <si>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</si>
  <si>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</si>
  <si>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</si>
  <si>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</si>
  <si>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</si>
  <si>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</si>
  <si>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</si>
  <si>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</si>
  <si>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</si>
  <si>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</si>
  <si>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</si>
  <si>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</si>
  <si>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</si>
  <si>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</si>
  <si>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</si>
  <si>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</si>
  <si>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</si>
  <si>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</si>
  <si>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</si>
  <si>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</si>
  <si>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</si>
  <si>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</si>
  <si>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</si>
  <si>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</si>
  <si>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</si>
  <si>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</si>
  <si>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</si>
  <si>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</si>
  <si>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</si>
  <si>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</si>
  <si>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</si>
  <si>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</si>
  <si>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</si>
  <si>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</si>
  <si>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</si>
  <si>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</si>
  <si>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</si>
  <si>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</si>
  <si>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</si>
  <si>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</si>
  <si>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</si>
  <si>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</si>
  <si>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</si>
  <si>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</si>
  <si>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</si>
  <si>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</si>
  <si>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</si>
  <si>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</si>
  <si>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</si>
  <si>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</si>
  <si>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</si>
  <si>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</si>
  <si>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</si>
  <si>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</si>
  <si>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</si>
  <si>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</si>
  <si>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</si>
  <si>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</si>
  <si>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</si>
  <si>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</si>
  <si>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</si>
  <si>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</si>
  <si>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</si>
  <si>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</si>
  <si>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</si>
  <si>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</si>
  <si>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</si>
  <si>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</si>
  <si>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</si>
  <si>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</si>
  <si>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</si>
  <si>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</si>
  <si>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</si>
  <si>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</si>
  <si>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</si>
  <si>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</si>
  <si>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</si>
  <si>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</si>
  <si>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</si>
  <si>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</si>
  <si>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</si>
  <si>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</si>
  <si>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</si>
  <si>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</si>
  <si>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</si>
  <si>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</si>
  <si>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</si>
  <si>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</si>
  <si>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</si>
  <si>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</si>
  <si>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</si>
  <si>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</si>
  <si>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</si>
  <si>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</si>
  <si>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</si>
  <si>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</si>
  <si>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</si>
  <si>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</si>
  <si>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</si>
  <si>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</si>
  <si>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</si>
  <si>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</si>
  <si>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</si>
  <si>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</si>
  <si>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</si>
  <si>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</si>
  <si>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</si>
  <si>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</si>
  <si>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</si>
  <si>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</si>
  <si>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</si>
  <si>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</si>
  <si>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</si>
  <si>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</si>
  <si>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</si>
  <si>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</si>
  <si>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</si>
  <si>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</si>
  <si>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</si>
  <si>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</si>
  <si>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</si>
  <si>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</si>
  <si>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</si>
  <si>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</si>
  <si>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</si>
  <si>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</si>
  <si>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</si>
  <si>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</si>
  <si>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</si>
  <si>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</si>
  <si>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</si>
  <si>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</si>
  <si>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</si>
  <si>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</si>
  <si>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</si>
  <si>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</si>
  <si>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</si>
  <si>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</si>
  <si>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</si>
  <si>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</si>
  <si>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</si>
  <si>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</si>
  <si>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</si>
  <si>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</si>
  <si>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</si>
  <si>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</si>
  <si>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</si>
  <si>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</si>
  <si>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</si>
  <si>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</si>
  <si>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</si>
  <si>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</si>
  <si>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</si>
  <si>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</si>
  <si>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</si>
  <si>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</si>
  <si>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</si>
  <si>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</si>
  <si>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</si>
  <si>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</si>
  <si>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</si>
  <si>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</si>
  <si>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</si>
  <si>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</si>
  <si>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</si>
  <si>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</si>
  <si>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</si>
  <si>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</si>
  <si>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</si>
  <si>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</si>
  <si>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</si>
  <si>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</si>
  <si>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</si>
  <si>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</si>
  <si>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</si>
  <si>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</si>
  <si>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</si>
  <si>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</si>
  <si>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</si>
  <si>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</si>
  <si>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</si>
  <si>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</si>
  <si>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</si>
  <si>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</si>
  <si>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</si>
  <si>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</si>
  <si>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</si>
  <si>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</si>
  <si>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</si>
  <si>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</si>
  <si>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</si>
  <si>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</si>
  <si>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</si>
  <si>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</si>
  <si>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</si>
  <si>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</si>
  <si>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</si>
  <si>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</si>
  <si>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</si>
  <si>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</si>
  <si>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</si>
  <si>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</si>
  <si>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</si>
  <si>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</si>
  <si>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</si>
  <si>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</si>
  <si>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</si>
  <si>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</si>
  <si>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</si>
  <si>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</si>
  <si>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</si>
  <si>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</si>
  <si>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</si>
  <si>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</si>
  <si>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</si>
  <si>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</si>
  <si>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</si>
  <si>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</si>
  <si>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</si>
  <si>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</si>
  <si>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</si>
  <si>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</si>
  <si>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</si>
  <si>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</si>
  <si>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</si>
  <si>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</si>
  <si>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</si>
  <si>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</si>
  <si>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</si>
  <si>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</si>
  <si>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</si>
  <si>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</si>
  <si>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</si>
  <si>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</si>
  <si>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</si>
  <si>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</si>
  <si>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</si>
  <si>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</si>
  <si>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</si>
  <si>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</si>
  <si>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</si>
  <si>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</si>
  <si>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</si>
  <si>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</si>
  <si>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</si>
  <si>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</si>
  <si>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</si>
  <si>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</si>
  <si>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</si>
  <si>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</si>
  <si>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</si>
  <si>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</si>
  <si>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</si>
  <si>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</si>
  <si>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</si>
  <si>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</si>
  <si>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</si>
  <si>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</si>
  <si>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</si>
  <si>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</si>
  <si>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</si>
  <si>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</si>
  <si>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</si>
  <si>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</si>
  <si>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</si>
  <si>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</si>
  <si>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</si>
  <si>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</si>
  <si>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</si>
  <si>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</si>
  <si>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</si>
  <si>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</si>
  <si>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</si>
  <si>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</si>
  <si>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</si>
  <si>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</si>
  <si>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</si>
  <si>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</si>
  <si>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</si>
  <si>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</si>
  <si>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</si>
  <si>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</si>
  <si>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</si>
  <si>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</si>
  <si>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</si>
  <si>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</si>
  <si>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</si>
  <si>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</si>
  <si>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</si>
  <si>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</si>
  <si>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</si>
  <si>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</si>
  <si>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</si>
  <si>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</si>
  <si>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</si>
  <si>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</si>
  <si>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</si>
  <si>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</si>
  <si>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</si>
  <si>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</si>
  <si>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</si>
  <si>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</si>
  <si>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</si>
  <si>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</si>
  <si>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</si>
  <si>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</si>
  <si>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</si>
  <si>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</si>
  <si>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</si>
  <si>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</si>
  <si>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</si>
  <si>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</si>
  <si>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</si>
  <si>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</si>
  <si>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</si>
  <si>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</si>
  <si>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</si>
  <si>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</si>
  <si>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</si>
  <si>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</si>
  <si>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</si>
  <si>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</si>
  <si>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</si>
  <si>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</si>
  <si>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</si>
  <si>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</si>
  <si>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</si>
  <si>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</si>
  <si>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</si>
  <si>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</si>
  <si>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</si>
  <si>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</si>
  <si>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</si>
  <si>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</si>
  <si>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</si>
  <si>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</si>
  <si>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</si>
  <si>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</si>
  <si>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</si>
  <si>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</si>
  <si>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</si>
  <si>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</si>
  <si>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</si>
  <si>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</si>
  <si>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</si>
  <si>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</si>
  <si>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</si>
  <si>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</si>
  <si>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</si>
  <si>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</si>
  <si>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</si>
  <si>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</si>
  <si>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</si>
  <si>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</si>
  <si>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</si>
  <si>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</si>
  <si>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</si>
  <si>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</si>
  <si>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</si>
  <si>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</si>
  <si>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</si>
  <si>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</si>
  <si>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</si>
  <si>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</si>
  <si>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</si>
  <si>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</si>
  <si>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</si>
  <si>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</si>
  <si>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</si>
  <si>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</si>
  <si>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</si>
  <si>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</si>
  <si>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</si>
  <si>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</si>
  <si>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</si>
  <si>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</si>
  <si>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</si>
  <si>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</si>
  <si>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</si>
  <si>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</si>
  <si>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</si>
  <si>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</si>
  <si>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</si>
  <si>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</si>
  <si>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</si>
  <si>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</si>
  <si>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</si>
  <si>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</si>
  <si>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</si>
  <si>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</si>
  <si>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</si>
  <si>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</si>
  <si>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</si>
  <si>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</si>
  <si>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</si>
  <si>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</si>
  <si>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</si>
  <si>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</si>
  <si>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</si>
  <si>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</si>
  <si>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</si>
  <si>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</si>
  <si>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</si>
  <si>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</si>
  <si>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</si>
  <si>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</si>
  <si>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</si>
  <si>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</si>
  <si>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</si>
  <si>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</si>
  <si>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</si>
  <si>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</si>
  <si>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</si>
  <si>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</si>
  <si>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</si>
  <si>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</si>
  <si>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</si>
  <si>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</si>
  <si>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</si>
  <si>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</si>
  <si>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</si>
  <si>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</si>
  <si>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</si>
  <si>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</si>
  <si>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</si>
  <si>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</si>
  <si>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</si>
  <si>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</si>
  <si>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</si>
  <si>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</si>
  <si>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</si>
  <si>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</si>
  <si>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</si>
  <si>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</si>
  <si>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</si>
  <si>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</si>
  <si>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</si>
  <si>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</si>
  <si>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</si>
  <si>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</si>
  <si>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</si>
  <si>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</si>
  <si>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</si>
  <si>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</si>
  <si>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</si>
  <si>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</si>
  <si>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</si>
  <si>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</si>
  <si>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</si>
  <si>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</si>
  <si>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</si>
  <si>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</si>
  <si>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</si>
  <si>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</si>
  <si>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</si>
  <si>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</si>
  <si>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</si>
  <si>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</si>
  <si>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</si>
  <si>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</si>
  <si>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</si>
  <si>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</si>
  <si>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</si>
  <si>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</si>
  <si>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</si>
  <si>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</si>
  <si>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</si>
  <si>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</si>
  <si>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</si>
  <si>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</si>
  <si>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</si>
  <si>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</si>
  <si>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</si>
  <si>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</si>
  <si>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</si>
  <si>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</si>
  <si>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</si>
  <si>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</si>
  <si>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</si>
  <si>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</si>
  <si>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</si>
  <si>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</si>
  <si>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</si>
  <si>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</si>
  <si>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</si>
  <si>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</si>
  <si>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</si>
  <si>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</si>
  <si>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</si>
  <si>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</si>
  <si>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</si>
  <si>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</si>
  <si>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</si>
  <si>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</si>
  <si>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</si>
  <si>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</si>
  <si>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</si>
  <si>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</si>
  <si>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</si>
  <si>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</si>
  <si>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</si>
  <si>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</si>
  <si>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</si>
  <si>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</si>
  <si>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</si>
  <si>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</si>
  <si>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</si>
  <si>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</si>
  <si>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</si>
  <si>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</si>
  <si>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</si>
  <si>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</si>
  <si>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</si>
  <si>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</si>
  <si>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</si>
  <si>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</si>
  <si>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</si>
  <si>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</si>
  <si>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</si>
  <si>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</si>
  <si>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</si>
  <si>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</si>
  <si>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</si>
  <si>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</si>
  <si>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</si>
  <si>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</si>
  <si>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</si>
  <si>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</si>
  <si>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</si>
  <si>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</si>
  <si>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</si>
  <si>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</si>
  <si>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</si>
  <si>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</si>
  <si>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</si>
  <si>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</si>
  <si>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</si>
  <si>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</si>
  <si>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</si>
  <si>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</si>
  <si>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</si>
  <si>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</si>
  <si>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</si>
  <si>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</si>
  <si>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</si>
  <si>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</si>
  <si>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</si>
  <si>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</si>
  <si>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</si>
  <si>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</si>
  <si>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</si>
  <si>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</si>
  <si>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</si>
  <si>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</si>
  <si>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</si>
  <si>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</si>
  <si>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</si>
  <si>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</si>
  <si>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</si>
  <si>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</si>
  <si>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</si>
  <si>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</si>
  <si>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</si>
  <si>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</si>
  <si>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</si>
  <si>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</si>
  <si>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</si>
  <si>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</si>
  <si>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</si>
  <si>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</si>
  <si>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</si>
  <si>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</si>
  <si>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</si>
  <si>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</si>
  <si>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</si>
  <si>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</si>
  <si>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</si>
  <si>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</si>
  <si>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</si>
  <si>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</si>
  <si>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</si>
  <si>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</si>
  <si>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</si>
  <si>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</si>
  <si>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</si>
  <si>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</si>
  <si>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</si>
  <si>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</si>
  <si>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</si>
  <si>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</si>
  <si>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</si>
  <si>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</si>
  <si>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</si>
  <si>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</si>
  <si>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</si>
  <si>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</si>
  <si>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</si>
  <si>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</si>
  <si>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</si>
  <si>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</si>
  <si>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</si>
  <si>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</si>
  <si>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</si>
  <si>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</si>
  <si>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</si>
  <si>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</si>
  <si>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</si>
  <si>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</si>
  <si>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</si>
  <si>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</si>
  <si>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</si>
  <si>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</si>
  <si>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</si>
  <si>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</si>
  <si>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</si>
  <si>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</si>
  <si>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</si>
  <si>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</si>
  <si>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</si>
  <si>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</si>
  <si>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</si>
  <si>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</si>
  <si>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</si>
  <si>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</si>
  <si>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</si>
  <si>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</si>
  <si>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</si>
  <si>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</si>
  <si>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</si>
  <si>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</si>
  <si>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</si>
  <si>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</si>
  <si>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</si>
  <si>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</si>
  <si>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</si>
  <si>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</si>
  <si>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</si>
  <si>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</si>
  <si>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</si>
  <si>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</si>
  <si>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</si>
  <si>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</si>
  <si>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</si>
  <si>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</si>
  <si>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</si>
  <si>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</si>
  <si>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</si>
  <si>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</si>
  <si>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</si>
  <si>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</si>
  <si>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</si>
  <si>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</si>
  <si>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</si>
  <si>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</si>
  <si>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</si>
  <si>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</si>
  <si>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</si>
  <si>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</si>
  <si>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</si>
  <si>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</si>
  <si>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</si>
  <si>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</si>
  <si>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</si>
  <si>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</si>
  <si>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</si>
  <si>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</si>
  <si>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</si>
  <si>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</si>
  <si>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</si>
  <si>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</si>
  <si>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</si>
  <si>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</si>
  <si>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</si>
  <si>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</si>
  <si>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</si>
  <si>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</si>
  <si>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</si>
  <si>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</si>
  <si>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</si>
  <si>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</si>
  <si>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</si>
  <si>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</si>
  <si>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</si>
  <si>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</si>
  <si>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</si>
  <si>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</si>
  <si>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</si>
  <si>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</si>
  <si>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</si>
  <si>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</si>
  <si>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</si>
  <si>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</si>
  <si>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</si>
  <si>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</si>
  <si>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</si>
  <si>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</si>
  <si>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</si>
  <si>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</si>
  <si>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</si>
  <si>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</si>
  <si>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</si>
  <si>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</si>
  <si>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</si>
  <si>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</si>
  <si>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</si>
  <si>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</si>
  <si>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</si>
  <si>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</si>
  <si>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</si>
  <si>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</si>
  <si>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</si>
  <si>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</si>
  <si>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</si>
  <si>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</si>
  <si>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</si>
  <si>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</si>
  <si>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</si>
  <si>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</si>
  <si>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</si>
  <si>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</si>
  <si>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</si>
  <si>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</si>
  <si>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</si>
  <si>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</si>
  <si>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</si>
  <si>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</si>
  <si>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</si>
  <si>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</si>
  <si>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</si>
  <si>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</si>
  <si>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</si>
  <si>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</si>
  <si>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</si>
  <si>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</si>
  <si>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</si>
  <si>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</si>
  <si>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</si>
  <si>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</si>
  <si>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</si>
  <si>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</si>
  <si>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</si>
  <si>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</si>
  <si>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</si>
  <si>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</si>
  <si>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</si>
  <si>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</si>
  <si>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</si>
  <si>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</si>
  <si>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</si>
  <si>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</si>
  <si>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</si>
  <si>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</si>
  <si>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</si>
  <si>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</si>
  <si>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</si>
  <si>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</si>
  <si>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</si>
  <si>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</si>
  <si>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</si>
  <si>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</si>
  <si>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</si>
  <si>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</si>
  <si>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</si>
  <si>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</si>
  <si>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</si>
  <si>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</si>
  <si>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</si>
  <si>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</si>
  <si>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</si>
  <si>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</si>
  <si>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</si>
  <si>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</si>
  <si>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</si>
  <si>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</si>
  <si>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</si>
  <si>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</si>
  <si>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</si>
  <si>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</si>
  <si>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</si>
  <si>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</si>
  <si>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</si>
  <si>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</si>
  <si>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</si>
  <si>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</si>
  <si>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</si>
  <si>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</si>
  <si>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</si>
  <si>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</si>
  <si>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</si>
  <si>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</si>
  <si>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</si>
  <si>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</si>
  <si>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</si>
  <si>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</si>
  <si>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</si>
  <si>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</si>
  <si>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</si>
  <si>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</si>
  <si>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</si>
  <si>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</si>
  <si>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</si>
  <si>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</si>
  <si>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</si>
  <si>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</si>
  <si>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</si>
  <si>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</si>
  <si>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</si>
  <si>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</si>
  <si>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</si>
  <si>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</si>
  <si>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</si>
  <si>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</si>
  <si>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</si>
  <si>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</si>
  <si>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</si>
  <si>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</si>
  <si>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</si>
  <si>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</si>
  <si>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</si>
  <si>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</si>
  <si>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</si>
  <si>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</si>
  <si>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</si>
  <si>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</si>
  <si>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</si>
  <si>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</si>
  <si>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</si>
  <si>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</si>
  <si>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</si>
  <si>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</si>
  <si>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</si>
  <si>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</si>
  <si>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</si>
  <si>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</si>
  <si>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</si>
  <si>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</si>
  <si>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</si>
  <si>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</si>
  <si>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</si>
  <si>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</si>
  <si>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</si>
  <si>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</si>
  <si>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</si>
  <si>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</si>
  <si>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</si>
  <si>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</si>
  <si>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</si>
  <si>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</si>
  <si>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</si>
  <si>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</si>
  <si>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</si>
  <si>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</si>
  <si>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</si>
  <si>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</si>
  <si>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</si>
  <si>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</si>
  <si>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</si>
  <si>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</si>
  <si>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</si>
  <si>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</si>
  <si>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</si>
  <si>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</si>
  <si>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</si>
  <si>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</si>
  <si>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</si>
  <si>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</si>
  <si>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</si>
  <si>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</si>
  <si>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</si>
  <si>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</si>
  <si>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</si>
  <si>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</si>
  <si>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</si>
  <si>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</si>
  <si>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</si>
  <si>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</si>
  <si>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</si>
  <si>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</si>
  <si>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</si>
  <si>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</si>
  <si>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</si>
  <si>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</si>
  <si>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</si>
  <si>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</si>
  <si>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</si>
  <si>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</si>
  <si>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</si>
  <si>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</si>
  <si>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</si>
  <si>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</si>
  <si>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</si>
  <si>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</si>
  <si>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</si>
  <si>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</si>
  <si>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</si>
  <si>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</si>
  <si>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</si>
  <si>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</si>
  <si>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</si>
  <si>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</si>
  <si>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</si>
  <si>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</si>
  <si>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</si>
  <si>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</si>
  <si>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</si>
  <si>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</si>
  <si>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</si>
  <si>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</si>
  <si>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</si>
  <si>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</si>
  <si>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</si>
  <si>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</si>
  <si>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</si>
  <si>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</si>
  <si>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</si>
  <si>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</si>
  <si>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</si>
  <si>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</si>
  <si>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</si>
  <si>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</si>
  <si>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</si>
  <si>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</si>
  <si>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</si>
  <si>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</si>
  <si>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</si>
  <si>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</si>
  <si>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</si>
  <si>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</si>
  <si>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</si>
  <si>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</si>
  <si>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</si>
  <si>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</si>
  <si>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</si>
  <si>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</si>
  <si>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</si>
  <si>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</si>
  <si>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</si>
  <si>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</si>
  <si>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</si>
  <si>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</si>
  <si>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</si>
  <si>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</si>
  <si>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</si>
  <si>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</si>
  <si>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</si>
  <si>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</si>
  <si>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</si>
  <si>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</si>
  <si>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</si>
  <si>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</si>
  <si>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</si>
  <si>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</si>
  <si>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</si>
  <si>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</si>
  <si>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</si>
  <si>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</si>
  <si>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</si>
  <si>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</si>
  <si>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</si>
  <si>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</si>
  <si>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</si>
  <si>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</si>
  <si>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</si>
  <si>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</si>
  <si>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</si>
  <si>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</si>
  <si>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</si>
  <si>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</si>
  <si>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</si>
  <si>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</si>
  <si>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</si>
  <si>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</si>
  <si>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</si>
  <si>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</si>
  <si>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</si>
  <si>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</si>
  <si>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</si>
  <si>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</si>
  <si>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</si>
  <si>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</si>
  <si>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</si>
  <si>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</si>
  <si>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</si>
  <si>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</si>
  <si>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</si>
  <si>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</si>
  <si>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</si>
  <si>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</si>
  <si>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</si>
  <si>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</si>
  <si>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</si>
  <si>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</si>
  <si>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</si>
  <si>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</si>
  <si>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</si>
  <si>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</si>
  <si>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</si>
  <si>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</si>
  <si>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</si>
  <si>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</si>
  <si>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</si>
  <si>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</si>
  <si>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</si>
  <si>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</si>
  <si>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</si>
  <si>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</si>
  <si>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</si>
  <si>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</si>
  <si>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</si>
  <si>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</si>
  <si>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</si>
  <si>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</si>
  <si>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</si>
  <si>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</si>
  <si>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</si>
  <si>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</si>
  <si>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</si>
  <si>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</si>
  <si>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</si>
  <si>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</si>
  <si>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</si>
  <si>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</si>
  <si>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</si>
  <si>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</si>
  <si>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</si>
  <si>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</si>
  <si>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</si>
  <si>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</si>
  <si>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</si>
  <si>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</si>
  <si>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</si>
  <si>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</si>
  <si>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</si>
  <si>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</si>
  <si>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</si>
  <si>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</si>
  <si>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</si>
  <si>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</si>
  <si>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</si>
  <si>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</si>
  <si>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</si>
  <si>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</si>
  <si>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</si>
  <si>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</si>
  <si>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</si>
  <si>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</si>
  <si>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</si>
  <si>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</si>
  <si>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</si>
  <si>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</si>
  <si>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</si>
  <si>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</si>
  <si>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</si>
  <si>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</si>
  <si>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</si>
  <si>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</si>
  <si>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</si>
  <si>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</si>
  <si>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</si>
  <si>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</si>
  <si>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</si>
  <si>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</si>
  <si>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</si>
  <si>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</si>
  <si>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</si>
  <si>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</si>
  <si>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</si>
  <si>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</si>
  <si>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</si>
  <si>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</si>
  <si>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</si>
  <si>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</si>
  <si>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</si>
  <si>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</si>
  <si>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</si>
  <si>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</si>
  <si>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</si>
  <si>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</si>
  <si>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</si>
  <si>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</si>
  <si>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</si>
  <si>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</si>
  <si>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</si>
  <si>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</si>
  <si>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</si>
  <si>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</si>
  <si>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</si>
  <si>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</si>
  <si>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</si>
  <si>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</si>
  <si>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</si>
  <si>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</si>
  <si>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</si>
  <si>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</si>
  <si>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</si>
  <si>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</si>
  <si>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</si>
  <si>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</si>
  <si>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</si>
  <si>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</si>
  <si>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</si>
  <si>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</si>
  <si>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</si>
  <si>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</si>
  <si>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</si>
  <si>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</si>
  <si>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</si>
  <si>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</si>
  <si>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</si>
  <si>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</si>
  <si>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</si>
  <si>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</si>
  <si>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</si>
  <si>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</si>
  <si>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</si>
  <si>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</si>
  <si>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</si>
  <si>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</si>
  <si>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</si>
  <si>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</si>
  <si>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</si>
  <si>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</si>
  <si>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</si>
  <si>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</si>
  <si>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</si>
  <si>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</si>
  <si>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</si>
  <si>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</si>
  <si>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</si>
  <si>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</si>
  <si>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</si>
  <si>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</si>
  <si>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</si>
  <si>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</si>
  <si>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</si>
  <si>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</si>
  <si>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</si>
  <si>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</si>
  <si>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</si>
  <si>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</si>
  <si>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</si>
  <si>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</si>
  <si>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</si>
  <si>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</si>
  <si>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</si>
  <si>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</si>
  <si>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</si>
  <si>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</si>
  <si>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</si>
  <si>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</si>
  <si>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</si>
  <si>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</si>
  <si>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</si>
  <si>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</si>
  <si>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</si>
  <si>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</si>
  <si>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</si>
  <si>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</si>
  <si>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</si>
  <si>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</si>
  <si>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</si>
  <si>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</si>
  <si>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</si>
  <si>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</si>
  <si>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</si>
  <si>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</si>
  <si>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</si>
  <si>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</si>
  <si>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</si>
  <si>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</si>
  <si>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</si>
  <si>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</si>
  <si>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</si>
  <si>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</si>
  <si>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</si>
  <si>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</si>
  <si>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</si>
  <si>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</si>
  <si>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</si>
  <si>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</si>
  <si>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</si>
  <si>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</si>
  <si>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</si>
  <si>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</si>
  <si>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</si>
  <si>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</si>
  <si>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</si>
  <si>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</si>
  <si>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</si>
  <si>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</si>
  <si>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</si>
  <si>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</si>
  <si>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</si>
  <si>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</si>
  <si>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</si>
  <si>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</si>
  <si>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</si>
  <si>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</si>
  <si>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</si>
  <si>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</si>
  <si>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</si>
  <si>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</si>
  <si>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</si>
  <si>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</si>
  <si>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</si>
  <si>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</si>
  <si>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</si>
  <si>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</si>
  <si>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</si>
  <si>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</si>
  <si>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</si>
  <si>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</si>
  <si>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</si>
  <si>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</si>
  <si>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</si>
  <si>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</si>
  <si>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</si>
  <si>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</si>
  <si>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</si>
  <si>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</si>
  <si>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</si>
  <si>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</si>
  <si>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</si>
  <si>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</si>
  <si>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</si>
  <si>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</si>
  <si>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</si>
  <si>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</si>
  <si>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</si>
  <si>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</si>
  <si>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</si>
  <si>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</si>
  <si>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</si>
  <si>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</si>
  <si>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</si>
  <si>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</si>
  <si>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</si>
  <si>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</si>
  <si>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</si>
  <si>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</si>
  <si>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</si>
  <si>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</si>
  <si>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</si>
  <si>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</si>
  <si>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</si>
  <si>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</si>
  <si>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</si>
  <si>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</si>
  <si>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</si>
  <si>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</si>
  <si>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</si>
  <si>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</si>
  <si>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</si>
  <si>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</si>
  <si>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</si>
  <si>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</si>
  <si>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</si>
  <si>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</si>
  <si>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</si>
  <si>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</si>
  <si>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</si>
  <si>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</si>
  <si>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</si>
  <si>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</si>
  <si>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</si>
  <si>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</si>
  <si>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</si>
  <si>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</si>
  <si>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</si>
  <si>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</si>
  <si>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</si>
  <si>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</si>
  <si>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</si>
  <si>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</si>
  <si>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</si>
  <si>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</si>
  <si>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</si>
  <si>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</si>
  <si>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</si>
  <si>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</si>
  <si>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</si>
  <si>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</si>
  <si>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</si>
  <si>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</si>
  <si>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</si>
  <si>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</si>
  <si>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</si>
  <si>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</si>
  <si>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</si>
  <si>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</si>
  <si>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</si>
  <si>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</si>
  <si>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</si>
  <si>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</si>
  <si>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</si>
  <si>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</si>
  <si>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</si>
  <si>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</si>
  <si>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</si>
  <si>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</si>
  <si>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</si>
  <si>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</si>
  <si>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</si>
  <si>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</si>
  <si>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</si>
  <si>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</si>
  <si>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</si>
  <si>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</si>
  <si>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</si>
  <si>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</si>
  <si>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</si>
  <si>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</si>
  <si>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</si>
  <si>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</si>
  <si>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</si>
  <si>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</si>
  <si>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</si>
  <si>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</si>
  <si>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</si>
  <si>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</si>
  <si>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</si>
  <si>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</si>
  <si>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</si>
  <si>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</si>
  <si>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</si>
  <si>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</si>
  <si>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</si>
  <si>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</si>
  <si>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</si>
  <si>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</si>
  <si>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</si>
  <si>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</si>
  <si>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</si>
  <si>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</si>
  <si>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</si>
  <si>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</si>
  <si>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</si>
  <si>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</si>
  <si>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</si>
  <si>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</si>
  <si>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</si>
  <si>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</si>
  <si>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</si>
  <si>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</si>
  <si>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</si>
  <si>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</si>
  <si>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</si>
  <si>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</si>
  <si>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</si>
  <si>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</si>
  <si>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</si>
  <si>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</si>
  <si>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</si>
  <si>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</si>
  <si>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</si>
  <si>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</si>
  <si>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</si>
  <si>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</si>
  <si>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</si>
  <si>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</si>
  <si>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</si>
  <si>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</si>
  <si>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</si>
  <si>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</si>
  <si>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</si>
  <si>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</si>
  <si>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</si>
  <si>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</si>
  <si>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</si>
  <si>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</si>
  <si>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</si>
  <si>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</si>
  <si>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</si>
  <si>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</si>
  <si>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</si>
  <si>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</si>
  <si>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</si>
  <si>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</si>
  <si>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</si>
  <si>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</si>
  <si>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</si>
  <si>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</si>
  <si>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</si>
  <si>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</si>
  <si>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</si>
  <si>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</si>
  <si>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</si>
  <si>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</si>
  <si>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</si>
  <si>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</si>
  <si>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</si>
  <si>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</si>
  <si>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</si>
  <si>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</si>
  <si>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</si>
  <si>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</si>
  <si>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</si>
  <si>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</si>
  <si>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</si>
  <si>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</si>
  <si>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</si>
  <si>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</si>
  <si>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</si>
  <si>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</si>
  <si>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</si>
  <si>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</si>
  <si>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</si>
  <si>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</si>
  <si>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</si>
  <si>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</si>
  <si>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</si>
  <si>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</si>
  <si>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</si>
  <si>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</si>
  <si>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</si>
  <si>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</si>
  <si>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</si>
  <si>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</si>
  <si>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</si>
  <si>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</si>
  <si>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</si>
  <si>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</si>
  <si>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</si>
  <si>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</si>
  <si>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</si>
  <si>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</si>
  <si>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</si>
  <si>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</si>
  <si>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</si>
  <si>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</si>
  <si>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</si>
  <si>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</si>
  <si>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</si>
  <si>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</si>
  <si>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</si>
  <si>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</si>
  <si>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</si>
  <si>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</si>
  <si>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</si>
  <si>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</si>
  <si>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</si>
  <si>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</si>
  <si>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</si>
  <si>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</si>
  <si>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</si>
  <si>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</si>
  <si>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</si>
  <si>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</si>
  <si>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</si>
  <si>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</si>
  <si>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</si>
  <si>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</si>
  <si>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</si>
  <si>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</si>
  <si>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</si>
  <si>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</si>
  <si>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</si>
  <si>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</si>
  <si>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</si>
  <si>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</si>
  <si>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</si>
  <si>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</si>
  <si>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</si>
  <si>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</si>
  <si>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</si>
  <si>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</si>
  <si>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</si>
  <si>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</si>
  <si>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</si>
  <si>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</si>
  <si>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</si>
  <si>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</si>
  <si>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</si>
  <si>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</si>
  <si>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</si>
  <si>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</si>
  <si>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</si>
  <si>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</si>
  <si>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</si>
  <si>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</si>
  <si>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</si>
  <si>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</si>
  <si>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</si>
  <si>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</si>
  <si>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</si>
  <si>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</si>
  <si>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</si>
  <si>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</si>
  <si>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</si>
  <si>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</si>
  <si>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</si>
  <si>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</si>
  <si>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</si>
  <si>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</si>
  <si>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</si>
  <si>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</si>
  <si>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</si>
  <si>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</si>
  <si>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</si>
  <si>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</si>
  <si>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</si>
  <si>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</si>
  <si>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</si>
  <si>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</si>
  <si>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</si>
  <si>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</si>
  <si>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</si>
  <si>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</si>
  <si>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</si>
  <si>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</si>
  <si>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</si>
  <si>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</si>
  <si>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</si>
  <si>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</si>
  <si>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</si>
  <si>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</si>
  <si>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</si>
  <si>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</si>
  <si>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</si>
  <si>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</si>
  <si>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</si>
  <si>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</si>
  <si>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</si>
  <si>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</si>
  <si>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</si>
  <si>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</si>
  <si>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</si>
  <si>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</si>
  <si>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</si>
  <si>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</si>
  <si>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</si>
  <si>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</si>
  <si>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</si>
  <si>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</si>
  <si>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</si>
  <si>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</si>
  <si>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</si>
  <si>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</si>
  <si>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</si>
  <si>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</si>
  <si>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</si>
  <si>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</si>
  <si>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</si>
  <si>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</si>
  <si>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</si>
  <si>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</si>
  <si>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</si>
  <si>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</si>
  <si>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</si>
  <si>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</si>
  <si>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</si>
  <si>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</si>
  <si>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</si>
  <si>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</si>
  <si>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</si>
  <si>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</si>
  <si>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</si>
  <si>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</si>
  <si>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</si>
  <si>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</si>
  <si>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</si>
  <si>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</si>
  <si>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</si>
  <si>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</si>
  <si>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</si>
  <si>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</si>
  <si>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</si>
  <si>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</si>
  <si>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</si>
  <si>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</si>
  <si>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</si>
  <si>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</si>
  <si>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</si>
  <si>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</si>
  <si>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</si>
  <si>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</si>
  <si>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</si>
  <si>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</si>
  <si>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</si>
  <si>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</si>
  <si>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</si>
  <si>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</si>
  <si>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</si>
  <si>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</si>
  <si>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</si>
  <si>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</si>
  <si>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</si>
  <si>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</si>
  <si>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</si>
  <si>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</si>
  <si>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</si>
  <si>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</si>
  <si>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</si>
  <si>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</si>
  <si>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</si>
  <si>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</si>
  <si>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</si>
  <si>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</si>
  <si>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</si>
  <si>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</si>
  <si>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</si>
  <si>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</si>
  <si>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</si>
  <si>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</si>
  <si>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</si>
  <si>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</si>
  <si>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</si>
  <si>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</si>
  <si>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</si>
  <si>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</si>
  <si>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</si>
  <si>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</si>
  <si>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</si>
  <si>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</si>
  <si>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</si>
  <si>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</si>
  <si>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</si>
  <si>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</si>
  <si>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</si>
  <si>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</si>
  <si>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</si>
  <si>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</si>
  <si>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</si>
  <si>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</si>
  <si>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</si>
  <si>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</si>
  <si>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</si>
  <si>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</si>
  <si>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</si>
  <si>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</si>
  <si>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</si>
  <si>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</si>
  <si>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</si>
  <si>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</si>
  <si>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</si>
  <si>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</si>
  <si>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</si>
  <si>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</si>
  <si>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</si>
  <si>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</si>
  <si>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</si>
  <si>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</si>
  <si>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</si>
  <si>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</si>
  <si>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</si>
  <si>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</si>
  <si>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</si>
  <si>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</si>
  <si>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</si>
  <si>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</si>
  <si>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</si>
  <si>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</si>
  <si>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</si>
  <si>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</si>
  <si>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</si>
  <si>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</si>
  <si>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</si>
  <si>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</si>
  <si>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</si>
  <si>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</si>
  <si>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</si>
  <si>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</si>
  <si>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</si>
  <si>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</si>
  <si>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</si>
  <si>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</si>
  <si>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</si>
  <si>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</si>
  <si>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</si>
  <si>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</si>
  <si>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</si>
  <si>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</si>
  <si>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</si>
  <si>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</si>
  <si>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</si>
  <si>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</si>
  <si>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</si>
  <si>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</si>
  <si>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</si>
  <si>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</si>
  <si>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</si>
  <si>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</si>
  <si>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</si>
  <si>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</si>
  <si>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</si>
  <si>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</si>
  <si>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</si>
  <si>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</si>
  <si>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</si>
  <si>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</si>
  <si>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</si>
  <si>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</si>
  <si>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</si>
  <si>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</si>
  <si>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</si>
  <si>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</si>
  <si>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</si>
  <si>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</si>
  <si>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</si>
  <si>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</si>
  <si>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</si>
  <si>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</si>
  <si>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</si>
  <si>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</si>
  <si>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</si>
  <si>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</si>
  <si>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</si>
  <si>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</si>
  <si>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</si>
  <si>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</si>
  <si>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</si>
  <si>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</si>
  <si>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</si>
  <si>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</si>
  <si>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</si>
  <si>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</si>
  <si>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</si>
  <si>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</si>
  <si>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</si>
  <si>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</si>
  <si>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</si>
  <si>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</si>
  <si>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</si>
  <si>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</si>
  <si>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</si>
  <si>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</si>
  <si>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</si>
  <si>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</si>
  <si>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</si>
  <si>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</si>
  <si>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</si>
  <si>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</si>
  <si>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</si>
  <si>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</si>
  <si>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</si>
  <si>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</si>
  <si>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</si>
  <si>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</si>
  <si>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</si>
  <si>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</si>
  <si>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</si>
  <si>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</si>
  <si>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</si>
  <si>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</si>
  <si>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</si>
  <si>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</si>
  <si>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</si>
  <si>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</si>
  <si>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</si>
  <si>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</si>
  <si>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</si>
  <si>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</si>
  <si>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</si>
  <si>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</si>
  <si>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</si>
  <si>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</si>
  <si>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</si>
  <si>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</si>
  <si>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</si>
  <si>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</si>
  <si>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</si>
  <si>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</si>
  <si>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</si>
  <si>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</si>
  <si>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</si>
  <si>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</si>
  <si>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</si>
  <si>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</si>
  <si>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</si>
  <si>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</si>
  <si>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</si>
  <si>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</si>
  <si>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</si>
  <si>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</si>
  <si>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</si>
  <si>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</si>
  <si>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</si>
  <si>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</si>
  <si>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</si>
  <si>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</si>
  <si>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</si>
  <si>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</si>
  <si>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</si>
  <si>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</si>
  <si>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</si>
  <si>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</si>
  <si>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</si>
  <si>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</si>
  <si>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</si>
  <si>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</si>
  <si>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</si>
  <si>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</si>
  <si>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</si>
  <si>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</si>
  <si>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</si>
  <si>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</si>
  <si>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</si>
  <si>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</si>
  <si>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</si>
  <si>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</si>
  <si>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</si>
  <si>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</si>
  <si>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</si>
  <si>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</si>
  <si>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</si>
  <si>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</si>
  <si>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</si>
  <si>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</si>
  <si>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</si>
  <si>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</si>
  <si>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</si>
  <si>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</si>
  <si>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</si>
  <si>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</si>
  <si>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</si>
  <si>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</si>
  <si>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</si>
  <si>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</si>
  <si>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</si>
  <si>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</si>
  <si>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</si>
  <si>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</si>
  <si>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</si>
  <si>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</si>
  <si>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</si>
  <si>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</si>
  <si>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</si>
  <si>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</si>
  <si>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</si>
  <si>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</si>
  <si>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</si>
  <si>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</si>
  <si>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</si>
  <si>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</si>
  <si>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</si>
  <si>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</si>
  <si>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</si>
  <si>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</si>
  <si>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</si>
  <si>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</si>
  <si>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</si>
  <si>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</si>
  <si>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</si>
  <si>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</si>
  <si>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</si>
  <si>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</si>
  <si>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</si>
  <si>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</si>
  <si>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</si>
  <si>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</si>
  <si>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</si>
  <si>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</si>
  <si>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</si>
  <si>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</si>
  <si>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</si>
  <si>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</si>
  <si>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</si>
  <si>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</si>
  <si>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</si>
  <si>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</si>
  <si>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</si>
  <si>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</si>
  <si>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</si>
  <si>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</si>
  <si>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</si>
  <si>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</si>
  <si>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</si>
  <si>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</si>
  <si>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</si>
  <si>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</si>
  <si>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</si>
  <si>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</si>
  <si>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</si>
  <si>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</si>
  <si>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</si>
  <si>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</si>
  <si>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</si>
  <si>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</si>
  <si>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</si>
  <si>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</si>
  <si>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</si>
  <si>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</si>
  <si>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</si>
  <si>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</si>
  <si>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</si>
  <si>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</si>
  <si>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</si>
  <si>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</si>
  <si>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</si>
  <si>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</si>
  <si>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</si>
  <si>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</si>
  <si>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</si>
  <si>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</si>
  <si>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</si>
  <si>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</si>
  <si>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</si>
  <si>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</si>
  <si>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</si>
  <si>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</si>
  <si>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</si>
  <si>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</si>
  <si>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</si>
  <si>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</si>
  <si>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</si>
  <si>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</si>
  <si>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</si>
  <si>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</si>
  <si>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</si>
  <si>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</si>
  <si>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</si>
  <si>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</si>
  <si>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</si>
  <si>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</si>
  <si>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</si>
  <si>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</si>
  <si>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</si>
  <si>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</si>
  <si>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</si>
  <si>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</si>
  <si>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</si>
  <si>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</si>
  <si>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</si>
  <si>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</si>
  <si>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</si>
  <si>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</si>
  <si>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</si>
  <si>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</si>
  <si>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</si>
  <si>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</si>
  <si>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</si>
  <si>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</si>
  <si>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</si>
  <si>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</si>
  <si>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</si>
  <si>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</si>
  <si>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</si>
  <si>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</si>
  <si>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</si>
  <si>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</si>
  <si>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</si>
  <si>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</si>
  <si>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</si>
  <si>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</si>
  <si>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</si>
  <si>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</si>
  <si>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</si>
  <si>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</si>
  <si>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</si>
  <si>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</si>
  <si>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</si>
  <si>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</si>
  <si>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</si>
  <si>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</si>
  <si>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</si>
  <si>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</si>
  <si>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</si>
  <si>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</si>
  <si>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</si>
  <si>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</si>
  <si>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</si>
  <si>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</si>
  <si>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</si>
  <si>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</si>
  <si>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</si>
  <si>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</si>
  <si>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</si>
  <si>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</si>
  <si>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</si>
  <si>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</si>
  <si>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</si>
  <si>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</si>
  <si>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</si>
  <si>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</si>
  <si>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</si>
  <si>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</si>
  <si>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</si>
  <si>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</si>
  <si>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</si>
  <si>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</si>
  <si>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</si>
  <si>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</si>
  <si>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</si>
  <si>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</si>
  <si>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</si>
  <si>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</si>
  <si>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</si>
  <si>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</si>
  <si>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</si>
  <si>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</si>
  <si>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</si>
  <si>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</si>
  <si>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</si>
  <si>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</si>
  <si>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</si>
  <si>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</si>
  <si>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</si>
  <si>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</si>
  <si>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</si>
  <si>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</si>
  <si>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</si>
  <si>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</si>
  <si>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</si>
  <si>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</si>
  <si>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</si>
  <si>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</si>
  <si>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</si>
  <si>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</si>
  <si>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</si>
  <si>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</si>
  <si>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</si>
  <si>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</si>
  <si>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</si>
  <si>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</si>
  <si>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</si>
  <si>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</si>
  <si>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</si>
  <si>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</si>
  <si>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</si>
  <si>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</si>
  <si>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</si>
  <si>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</si>
  <si>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</si>
  <si>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</si>
  <si>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</si>
  <si>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</si>
  <si>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</si>
  <si>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</si>
  <si>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</si>
  <si>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</si>
  <si>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</si>
  <si>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</si>
  <si>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</si>
  <si>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</si>
  <si>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</si>
  <si>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</si>
  <si>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</si>
  <si>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</si>
  <si>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</si>
  <si>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</si>
  <si>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</si>
  <si>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</si>
  <si>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</si>
  <si>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</si>
  <si>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</si>
  <si>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</si>
  <si>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</si>
  <si>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</si>
  <si>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</si>
  <si>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</si>
  <si>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</si>
  <si>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</si>
  <si>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</si>
  <si>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</si>
  <si>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</si>
  <si>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</si>
  <si>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</si>
  <si>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</si>
  <si>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</si>
  <si>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</si>
  <si>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</si>
  <si>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</si>
  <si>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</si>
  <si>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</si>
  <si>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</si>
  <si>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</si>
  <si>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</si>
  <si>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</si>
  <si>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</si>
  <si>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</si>
  <si>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</si>
  <si>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</si>
  <si>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</si>
  <si>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</si>
  <si>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</si>
  <si>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</si>
  <si>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</si>
  <si>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</si>
  <si>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</si>
  <si>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</si>
  <si>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</si>
  <si>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</si>
  <si>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</si>
  <si>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</si>
  <si>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</si>
  <si>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</si>
  <si>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</si>
  <si>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</si>
  <si>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</si>
  <si>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</si>
  <si>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</si>
  <si>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</si>
  <si>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</si>
  <si>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</si>
  <si>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</si>
  <si>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</si>
  <si>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</si>
  <si>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</si>
  <si>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</si>
  <si>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</si>
  <si>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</si>
  <si>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</si>
  <si>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</si>
  <si>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</si>
  <si>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</si>
  <si>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</si>
  <si>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</si>
  <si>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</si>
  <si>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</si>
  <si>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</si>
  <si>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</si>
  <si>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</si>
  <si>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</si>
  <si>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</si>
  <si>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</si>
  <si>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</si>
  <si>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</si>
  <si>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</si>
  <si>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</si>
  <si>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</si>
  <si>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</si>
  <si>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</si>
  <si>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</si>
  <si>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</si>
  <si>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</si>
  <si>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</si>
  <si>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</si>
  <si>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</si>
  <si>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</si>
  <si>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</si>
  <si>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</si>
  <si>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</si>
  <si>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</si>
  <si>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</si>
  <si>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</si>
  <si>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</si>
  <si>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</si>
  <si>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</si>
  <si>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</si>
  <si>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</si>
  <si>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</si>
  <si>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</si>
  <si>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</si>
  <si>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</si>
  <si>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</si>
  <si>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</si>
  <si>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</si>
  <si>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</si>
  <si>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</si>
  <si>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</si>
  <si>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</si>
  <si>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</si>
  <si>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</si>
  <si>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</si>
  <si>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</si>
  <si>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</si>
  <si>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</si>
  <si>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</si>
  <si>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</si>
  <si>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</si>
  <si>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</si>
  <si>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</si>
  <si>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</si>
  <si>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</si>
  <si>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</si>
  <si>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</si>
  <si>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</si>
  <si>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</si>
  <si>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</si>
  <si>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</si>
  <si>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</si>
  <si>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</si>
  <si>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</si>
  <si>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</si>
  <si>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</si>
  <si>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</si>
  <si>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</si>
  <si>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</si>
  <si>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</si>
  <si>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</si>
  <si>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</si>
  <si>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</si>
  <si>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</si>
  <si>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</si>
  <si>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</si>
  <si>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</si>
  <si>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</si>
  <si>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</si>
  <si>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</si>
  <si>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</si>
  <si>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</si>
  <si>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</si>
  <si>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</si>
  <si>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</si>
  <si>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</si>
  <si>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</si>
  <si>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</si>
  <si>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</si>
  <si>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</si>
  <si>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</si>
  <si>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</si>
  <si>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</si>
  <si>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</si>
  <si>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</si>
  <si>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</si>
  <si>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</si>
  <si>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</si>
  <si>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</si>
  <si>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</si>
  <si>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</si>
  <si>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</si>
  <si>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</si>
  <si>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</si>
  <si>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</si>
  <si>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</si>
  <si>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</si>
  <si>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</si>
  <si>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</si>
  <si>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</si>
  <si>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</si>
  <si>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</si>
  <si>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</si>
  <si>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</si>
  <si>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</si>
  <si>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</si>
  <si>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</si>
  <si>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</si>
  <si>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</si>
  <si>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</si>
  <si>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</si>
  <si>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</si>
  <si>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</si>
  <si>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</si>
  <si>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</si>
  <si>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</si>
  <si>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</si>
  <si>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</si>
  <si>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</si>
  <si>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</si>
  <si>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</si>
  <si>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</si>
  <si>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</si>
  <si>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</si>
  <si>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</si>
  <si>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</si>
  <si>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</si>
  <si>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</si>
  <si>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</si>
  <si>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</si>
  <si>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</si>
  <si>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</si>
  <si>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</si>
  <si>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</si>
  <si>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</si>
  <si>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</si>
  <si>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</si>
  <si>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</si>
  <si>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</si>
  <si>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</si>
  <si>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</si>
  <si>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</si>
  <si>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</si>
  <si>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</si>
  <si>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</si>
  <si>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</si>
  <si>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</si>
  <si>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</si>
  <si>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</si>
  <si>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</si>
  <si>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</si>
  <si>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</si>
  <si>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</si>
  <si>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</si>
  <si>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</si>
  <si>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</si>
  <si>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</si>
  <si>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</si>
  <si>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</si>
  <si>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</si>
  <si>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</si>
  <si>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</si>
  <si>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</si>
  <si>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</si>
  <si>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</si>
  <si>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</si>
  <si>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</si>
  <si>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</si>
  <si>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</si>
  <si>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</si>
  <si>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</si>
  <si>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</si>
  <si>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</si>
  <si>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</si>
  <si>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</si>
  <si>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</si>
  <si>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</si>
  <si>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</si>
  <si>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</si>
  <si>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</si>
  <si>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</si>
  <si>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</si>
  <si>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</si>
  <si>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</si>
  <si>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</si>
  <si>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</si>
  <si>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</si>
  <si>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</si>
  <si>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</si>
  <si>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</si>
  <si>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</si>
  <si>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</si>
  <si>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</si>
  <si>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</si>
  <si>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</si>
  <si>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</si>
  <si>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</si>
  <si>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</si>
  <si>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</si>
  <si>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</si>
  <si>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</si>
  <si>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</si>
  <si>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</si>
  <si>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</si>
  <si>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</si>
  <si>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</si>
  <si>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</si>
  <si>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</si>
  <si>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</si>
  <si>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</si>
  <si>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</si>
  <si>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</si>
  <si>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</si>
  <si>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</si>
  <si>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</si>
  <si>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</si>
  <si>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</si>
  <si>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</si>
  <si>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</si>
  <si>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</si>
  <si>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</si>
  <si>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</si>
  <si>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</si>
  <si>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</si>
  <si>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</si>
  <si>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</si>
  <si>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</si>
  <si>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</si>
  <si>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</si>
  <si>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</si>
  <si>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</si>
  <si>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</si>
  <si>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</si>
  <si>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</si>
  <si>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</si>
  <si>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</si>
  <si>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</si>
  <si>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</si>
  <si>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</si>
  <si>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</si>
  <si>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</si>
  <si>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</si>
  <si>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</si>
  <si>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</si>
  <si>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</si>
  <si>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</si>
  <si>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</si>
  <si>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</si>
  <si>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</si>
  <si>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</si>
  <si>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</si>
  <si>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</si>
  <si>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</si>
  <si>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</si>
  <si>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</si>
  <si>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</si>
  <si>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</si>
  <si>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</si>
  <si>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</si>
  <si>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</si>
  <si>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</si>
  <si>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</si>
  <si>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</si>
  <si>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</si>
  <si>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</si>
  <si>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</si>
  <si>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</si>
  <si>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</si>
  <si>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</si>
  <si>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</si>
  <si>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</si>
  <si>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</si>
  <si>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</si>
  <si>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</si>
  <si>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</si>
  <si>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</si>
  <si>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</si>
  <si>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</si>
  <si>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</si>
  <si>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</si>
  <si>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</si>
  <si>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</si>
  <si>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</si>
  <si>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</si>
  <si>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</si>
  <si>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</si>
  <si>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</si>
  <si>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</si>
  <si>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</si>
  <si>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</si>
  <si>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</si>
  <si>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</si>
  <si>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</si>
  <si>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</si>
  <si>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</si>
  <si>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</si>
  <si>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</si>
  <si>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</si>
  <si>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</si>
  <si>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</si>
  <si>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</si>
  <si>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</si>
  <si>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</si>
  <si>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</si>
  <si>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</si>
  <si>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</si>
  <si>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</si>
  <si>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</si>
  <si>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</si>
  <si>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</si>
  <si>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</si>
  <si>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</si>
  <si>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</si>
  <si>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</si>
  <si>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</si>
  <si>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</si>
  <si>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</si>
  <si>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</si>
  <si>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</si>
  <si>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</si>
  <si>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</si>
  <si>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</si>
  <si>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</si>
  <si>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</si>
  <si>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</si>
  <si>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</si>
  <si>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</si>
  <si>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</si>
  <si>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</si>
  <si>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</si>
  <si>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</si>
  <si>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</si>
  <si>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</si>
  <si>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</si>
  <si>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</si>
  <si>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</si>
  <si>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</si>
  <si>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</si>
  <si>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</si>
  <si>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</si>
  <si>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</si>
  <si>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</si>
  <si>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</si>
  <si>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</si>
  <si>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</si>
  <si>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</si>
  <si>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</si>
  <si>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</si>
  <si>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</si>
  <si>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</si>
  <si>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</si>
  <si>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</si>
  <si>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</si>
  <si>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</si>
  <si>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</si>
  <si>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</si>
  <si>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</si>
  <si>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</si>
  <si>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</si>
  <si>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</si>
  <si>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</si>
  <si>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</si>
  <si>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</si>
  <si>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</si>
  <si>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</si>
  <si>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</si>
  <si>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</si>
  <si>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</si>
  <si>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</si>
  <si>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</si>
  <si>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</si>
  <si>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</si>
  <si>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</si>
  <si>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</si>
  <si>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</si>
  <si>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</si>
  <si>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</si>
  <si>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</si>
  <si>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</si>
  <si>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</si>
  <si>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</si>
  <si>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</si>
  <si>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</si>
  <si>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</si>
  <si>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</si>
  <si>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</si>
  <si>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</si>
  <si>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</si>
  <si>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</si>
  <si>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</si>
  <si>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</si>
  <si>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</si>
  <si>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</si>
  <si>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</si>
  <si>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</si>
  <si>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</si>
  <si>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</si>
  <si>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</si>
  <si>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</si>
  <si>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</si>
  <si>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</si>
  <si>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</si>
  <si>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</si>
  <si>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</si>
  <si>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</si>
  <si>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</si>
  <si>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</si>
  <si>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</si>
  <si>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</si>
  <si>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</si>
  <si>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</si>
  <si>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</si>
  <si>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</si>
  <si>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</si>
  <si>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</si>
  <si>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</si>
  <si>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</si>
  <si>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</si>
  <si>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</si>
  <si>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</si>
  <si>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</si>
  <si>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</si>
  <si>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</si>
  <si>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</si>
  <si>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</si>
  <si>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</si>
  <si>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</si>
  <si>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</si>
  <si>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</si>
  <si>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</si>
  <si>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</si>
  <si>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</si>
  <si>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</si>
  <si>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</si>
  <si>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</si>
  <si>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</si>
  <si>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</si>
  <si>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</si>
  <si>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</si>
  <si>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</si>
  <si>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</si>
  <si>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</si>
  <si>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</si>
  <si>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</si>
  <si>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</si>
  <si>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</si>
  <si>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</si>
  <si>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</si>
  <si>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</si>
  <si>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</si>
  <si>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</si>
  <si>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</si>
  <si>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</si>
  <si>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</si>
  <si>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</si>
  <si>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</si>
  <si>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</si>
  <si>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</si>
  <si>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</si>
  <si>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</si>
  <si>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</si>
  <si>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</si>
  <si>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</si>
  <si>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</si>
  <si>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</si>
  <si>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</si>
  <si>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</si>
  <si>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</si>
  <si>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</si>
  <si>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</si>
  <si>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</si>
  <si>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</si>
  <si>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</si>
  <si>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</si>
  <si>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</si>
  <si>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</si>
  <si>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</si>
  <si>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</si>
  <si>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</si>
  <si>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</si>
  <si>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</si>
  <si>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</si>
  <si>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</si>
  <si>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</si>
  <si>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</si>
  <si>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</si>
  <si>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</si>
  <si>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</si>
  <si>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</si>
  <si>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</si>
  <si>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</si>
  <si>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</si>
  <si>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</si>
  <si>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</si>
  <si>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</si>
  <si>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</si>
  <si>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</si>
  <si>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</si>
  <si>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</si>
  <si>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</si>
  <si>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</si>
  <si>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</si>
  <si>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</si>
  <si>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</si>
  <si>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</si>
  <si>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</si>
  <si>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</si>
  <si>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</si>
  <si>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</si>
  <si>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</si>
  <si>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</si>
  <si>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</si>
  <si>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</si>
  <si>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</si>
  <si>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</si>
  <si>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</si>
  <si>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</si>
  <si>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</si>
  <si>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</si>
  <si>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</si>
  <si>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</si>
  <si>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</si>
  <si>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</si>
  <si>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</si>
  <si>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</si>
  <si>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</si>
  <si>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</si>
  <si>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</si>
  <si>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</si>
  <si>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</si>
  <si>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</si>
  <si>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</si>
  <si>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</si>
  <si>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</si>
  <si>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</si>
  <si>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</si>
  <si>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</si>
  <si>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</si>
  <si>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</si>
  <si>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</si>
  <si>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</si>
  <si>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</si>
  <si>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</si>
  <si>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</si>
  <si>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</si>
  <si>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</si>
  <si>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</si>
  <si>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</si>
  <si>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</si>
  <si>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</si>
  <si>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</si>
  <si>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</si>
  <si>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</si>
  <si>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</si>
  <si>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</si>
  <si>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</si>
  <si>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</si>
  <si>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</si>
  <si>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</si>
  <si>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</si>
  <si>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</si>
  <si>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</si>
  <si>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</si>
  <si>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</si>
  <si>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</si>
  <si>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</si>
  <si>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</si>
  <si>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</si>
  <si>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</si>
  <si>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</si>
  <si>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</si>
  <si>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</si>
  <si>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</si>
  <si>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</si>
  <si>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</si>
  <si>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</si>
  <si>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</si>
  <si>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</si>
  <si>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</si>
  <si>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</si>
  <si>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</si>
  <si>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</si>
  <si>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</si>
  <si>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</si>
  <si>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</si>
  <si>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</si>
  <si>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</si>
  <si>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</si>
  <si>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</si>
  <si>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</si>
  <si>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</si>
  <si>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</si>
  <si>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</si>
  <si>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</si>
  <si>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</si>
  <si>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</si>
  <si>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</si>
  <si>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</si>
  <si>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</si>
  <si>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</si>
  <si>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</si>
  <si>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</si>
  <si>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</si>
  <si>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</si>
  <si>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</si>
  <si>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</si>
  <si>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</si>
  <si>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</si>
  <si>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</si>
  <si>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</si>
  <si>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</si>
  <si>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</si>
  <si>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</si>
  <si>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</si>
  <si>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</si>
  <si>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</si>
  <si>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</si>
  <si>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</si>
  <si>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</si>
  <si>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</si>
  <si>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</si>
  <si>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</si>
  <si>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</si>
  <si>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</si>
  <si>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</si>
  <si>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</si>
  <si>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</si>
  <si>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</si>
  <si>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</si>
  <si>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</si>
  <si>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</si>
  <si>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</si>
  <si>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</si>
  <si>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</si>
  <si>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</si>
  <si>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</si>
  <si>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</si>
  <si>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</si>
  <si>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</si>
  <si>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</si>
  <si>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</si>
  <si>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</si>
  <si>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</si>
  <si>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</si>
  <si>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</si>
  <si>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</si>
  <si>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</si>
  <si>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</si>
  <si>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</si>
  <si>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</si>
  <si>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</si>
  <si>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</si>
  <si>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</si>
  <si>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</si>
  <si>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</si>
  <si>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</si>
  <si>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</si>
  <si>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</si>
  <si>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</si>
  <si>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</si>
  <si>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</si>
  <si>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</si>
  <si>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</si>
  <si>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</si>
  <si>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</si>
  <si>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</si>
  <si>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</si>
  <si>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</si>
  <si>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</si>
  <si>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</si>
  <si>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</si>
  <si>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</si>
  <si>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</si>
  <si>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</si>
  <si>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</si>
  <si>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</si>
  <si>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</si>
  <si>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</si>
  <si>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</si>
  <si>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</si>
  <si>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</si>
  <si>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</si>
  <si>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</si>
  <si>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</si>
  <si>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</si>
  <si>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</si>
  <si>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</si>
  <si>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</si>
  <si>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</si>
  <si>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</si>
  <si>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</si>
  <si>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</si>
  <si>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</si>
  <si>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</si>
  <si>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</si>
  <si>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</si>
  <si>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</si>
  <si>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</si>
  <si>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</si>
  <si>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</si>
  <si>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</si>
  <si>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</si>
  <si>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</si>
  <si>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</si>
  <si>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</si>
  <si>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</si>
  <si>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</si>
  <si>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</si>
  <si>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</si>
  <si>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</si>
  <si>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</si>
  <si>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</si>
  <si>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</si>
  <si>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</si>
  <si>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</si>
  <si>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</si>
  <si>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</si>
  <si>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</si>
  <si>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</si>
  <si>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</si>
  <si>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</si>
  <si>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</si>
  <si>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</si>
  <si>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</si>
  <si>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</si>
  <si>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</si>
  <si>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</si>
  <si>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</si>
  <si>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</si>
  <si>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</si>
  <si>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</si>
  <si>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</si>
  <si>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</si>
  <si>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</si>
  <si>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</si>
  <si>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</si>
  <si>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</si>
  <si>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</si>
  <si>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</si>
  <si>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</si>
  <si>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</si>
  <si>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</si>
  <si>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</si>
  <si>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</si>
  <si>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</si>
  <si>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</si>
  <si>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</si>
  <si>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</si>
  <si>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</si>
  <si>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</si>
  <si>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</si>
  <si>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</si>
  <si>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</si>
  <si>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</si>
  <si>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</si>
  <si>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</si>
  <si>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</si>
  <si>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</si>
  <si>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</si>
  <si>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</si>
  <si>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</si>
  <si>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</si>
  <si>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</si>
  <si>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</si>
  <si>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</si>
  <si>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</si>
  <si>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</si>
  <si>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</si>
  <si>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</si>
  <si>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</si>
  <si>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</si>
  <si>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</si>
  <si>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</si>
  <si>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</si>
  <si>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</si>
  <si>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</si>
  <si>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</si>
  <si>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</si>
  <si>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</si>
  <si>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</si>
  <si>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</si>
  <si>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</si>
  <si>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</si>
  <si>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</si>
  <si>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</si>
  <si>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</si>
  <si>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</si>
  <si>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</si>
  <si>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</si>
  <si>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</si>
  <si>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</si>
  <si>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</si>
  <si>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</si>
  <si>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</si>
  <si>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</si>
  <si>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</si>
  <si>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</si>
  <si>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</si>
  <si>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</si>
  <si>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</si>
  <si>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</si>
  <si>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</si>
  <si>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</si>
  <si>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</si>
  <si>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</si>
  <si>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</si>
  <si>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</si>
  <si>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</si>
  <si>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</si>
  <si>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</si>
  <si>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</si>
  <si>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</si>
  <si>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</si>
  <si>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</si>
  <si>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</si>
  <si>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</si>
  <si>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</si>
  <si>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</si>
  <si>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</si>
  <si>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</si>
  <si>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</si>
  <si>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</si>
  <si>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</si>
  <si>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</si>
  <si>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</si>
  <si>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</si>
  <si>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</si>
  <si>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</si>
  <si>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</si>
  <si>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</si>
  <si>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</si>
  <si>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</si>
  <si>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</si>
  <si>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</si>
  <si>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</si>
  <si>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</si>
  <si>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</si>
  <si>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</si>
  <si>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</si>
  <si>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</si>
  <si>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</si>
  <si>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</si>
  <si>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</si>
  <si>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</si>
  <si>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</si>
  <si>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</si>
  <si>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</si>
  <si>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</si>
  <si>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</si>
  <si>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</si>
  <si>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</si>
  <si>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</si>
  <si>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</si>
  <si>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</si>
  <si>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</si>
  <si>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</si>
  <si>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</si>
  <si>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</si>
  <si>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</si>
  <si>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</si>
  <si>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</si>
  <si>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</si>
  <si>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</si>
  <si>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</si>
  <si>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</si>
  <si>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</si>
  <si>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</si>
  <si>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</si>
  <si>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</si>
  <si>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</si>
  <si>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</si>
  <si>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</si>
  <si>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</si>
  <si>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</si>
  <si>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</si>
  <si>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</si>
  <si>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</si>
  <si>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</si>
  <si>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</si>
  <si>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</si>
  <si>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</si>
  <si>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</si>
  <si>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</si>
  <si>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</si>
  <si>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</si>
  <si>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</si>
  <si>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</si>
  <si>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</si>
  <si>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</si>
  <si>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</si>
  <si>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</si>
  <si>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</si>
  <si>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</si>
  <si>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</si>
  <si>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</si>
  <si>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</si>
  <si>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</si>
  <si>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</si>
  <si>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</si>
  <si>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</si>
  <si>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</si>
  <si>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</si>
  <si>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</si>
  <si>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</si>
  <si>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</si>
  <si>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</si>
  <si>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</si>
  <si>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</si>
  <si>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</si>
  <si>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</si>
  <si>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</si>
  <si>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</si>
  <si>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</si>
  <si>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</si>
  <si>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</si>
  <si>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</si>
  <si>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</si>
  <si>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</si>
  <si>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</si>
  <si>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</si>
  <si>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</si>
  <si>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</si>
  <si>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</si>
  <si>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</si>
  <si>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</si>
  <si>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</si>
  <si>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</si>
  <si>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</si>
  <si>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</si>
  <si>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</si>
  <si>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</si>
  <si>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</si>
  <si>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</si>
  <si>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</si>
  <si>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</si>
  <si>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</si>
  <si>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</si>
  <si>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</si>
  <si>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</si>
  <si>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</si>
  <si>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</si>
  <si>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</si>
  <si>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</si>
  <si>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</si>
  <si>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</si>
  <si>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</si>
  <si>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</si>
  <si>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</si>
  <si>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</si>
  <si>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</si>
  <si>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</si>
  <si>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</si>
  <si>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</si>
  <si>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</si>
  <si>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</si>
  <si>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</si>
  <si>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</si>
  <si>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</si>
  <si>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</si>
  <si>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</si>
  <si>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</si>
  <si>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</si>
  <si>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</si>
  <si>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</si>
  <si>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</si>
  <si>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</si>
  <si>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</si>
  <si>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</si>
  <si>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</si>
  <si>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</si>
  <si>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</si>
  <si>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</si>
  <si>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</si>
  <si>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</si>
  <si>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</si>
  <si>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</si>
  <si>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</si>
  <si>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</si>
  <si>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</si>
  <si>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</si>
  <si>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</si>
  <si>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</si>
  <si>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</si>
  <si>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</si>
  <si>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</si>
  <si>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</si>
  <si>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</si>
  <si>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</si>
  <si>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</si>
  <si>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</si>
  <si>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</si>
  <si>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</si>
  <si>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</si>
  <si>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</si>
  <si>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</si>
  <si>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</si>
  <si>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</si>
  <si>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</si>
  <si>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</si>
  <si>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</si>
  <si>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</si>
  <si>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</si>
  <si>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</si>
  <si>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</si>
  <si>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</si>
  <si>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</si>
  <si>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</si>
  <si>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</si>
  <si>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</si>
  <si>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</si>
  <si>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</si>
  <si>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</si>
  <si>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</si>
  <si>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</si>
  <si>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</si>
  <si>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</si>
  <si>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</si>
  <si>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</si>
  <si>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</si>
  <si>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</si>
  <si>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</si>
  <si>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</si>
  <si>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</si>
  <si>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</si>
  <si>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</si>
  <si>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</si>
  <si>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</si>
  <si>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</si>
  <si>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</si>
  <si>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</si>
  <si>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</si>
  <si>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</si>
  <si>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</si>
  <si>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</si>
  <si>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</si>
  <si>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</si>
  <si>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</si>
  <si>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</si>
  <si>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</si>
  <si>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</si>
  <si>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</si>
  <si>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</si>
  <si>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</si>
  <si>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</si>
  <si>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</si>
  <si>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</si>
  <si>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</si>
  <si>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</si>
  <si>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</si>
  <si>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</si>
  <si>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</si>
  <si>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</si>
  <si>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</si>
  <si>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</si>
  <si>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</si>
  <si>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</si>
  <si>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</si>
  <si>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</si>
  <si>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</si>
  <si>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</si>
  <si>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</si>
  <si>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</si>
  <si>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</si>
  <si>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</si>
  <si>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</si>
  <si>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</si>
  <si>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</si>
  <si>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</si>
  <si>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</si>
  <si>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</si>
  <si>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</si>
  <si>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</si>
  <si>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</si>
  <si>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</si>
  <si>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</si>
  <si>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</si>
  <si>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</si>
  <si>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</si>
  <si>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</si>
  <si>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</si>
  <si>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</si>
  <si>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</si>
  <si>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</si>
  <si>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</si>
  <si>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</si>
  <si>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</si>
  <si>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</si>
  <si>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</si>
  <si>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</si>
  <si>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</si>
  <si>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</si>
  <si>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</si>
  <si>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</si>
  <si>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</si>
  <si>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</si>
  <si>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</si>
  <si>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</si>
  <si>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</si>
  <si>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</si>
  <si>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</si>
  <si>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</si>
  <si>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</si>
  <si>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</si>
  <si>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</si>
  <si>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</si>
  <si>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</si>
  <si>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</si>
  <si>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</si>
  <si>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</si>
  <si>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</si>
  <si>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</si>
  <si>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</si>
  <si>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</si>
  <si>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</si>
  <si>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</si>
  <si>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</si>
  <si>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</si>
  <si>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</si>
  <si>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</si>
  <si>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</si>
  <si>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</si>
  <si>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</si>
  <si>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</si>
  <si>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</si>
  <si>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</si>
  <si>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</si>
  <si>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</si>
  <si>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</si>
  <si>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</si>
  <si>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</si>
  <si>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</si>
  <si>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</si>
  <si>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</si>
  <si>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</si>
  <si>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</si>
  <si>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</si>
  <si>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</si>
  <si>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</si>
  <si>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</si>
  <si>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</si>
  <si>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</si>
  <si>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</si>
  <si>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</si>
  <si>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</si>
  <si>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</si>
  <si>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</si>
  <si>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</si>
  <si>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</si>
  <si>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</si>
  <si>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</si>
  <si>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</si>
  <si>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</si>
  <si>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</si>
  <si>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</si>
  <si>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</si>
  <si>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</si>
  <si>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</si>
  <si>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</si>
  <si>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</si>
  <si>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</si>
  <si>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</si>
  <si>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</si>
  <si>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</si>
  <si>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</si>
  <si>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</si>
  <si>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</si>
  <si>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</si>
  <si>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</si>
  <si>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</si>
  <si>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</si>
  <si>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</si>
  <si>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</si>
  <si>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</si>
  <si>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</si>
  <si>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</si>
  <si>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</si>
  <si>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</si>
  <si>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</si>
  <si>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</si>
  <si>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</si>
  <si>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</si>
  <si>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</si>
  <si>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</si>
  <si>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</si>
  <si>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</si>
  <si>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</si>
  <si>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</si>
  <si>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</si>
  <si>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</si>
  <si>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</si>
  <si>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</si>
  <si>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</si>
  <si>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</si>
  <si>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</si>
  <si>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</si>
  <si>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</si>
  <si>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</si>
  <si>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</si>
  <si>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</si>
  <si>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</si>
  <si>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</si>
  <si>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</si>
  <si>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</si>
  <si>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</si>
  <si>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</si>
  <si>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</si>
  <si>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</si>
  <si>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</si>
  <si>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</si>
  <si>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</si>
  <si>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</si>
  <si>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</si>
  <si>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</si>
  <si>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</si>
  <si>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</si>
  <si>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</si>
  <si>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</si>
  <si>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</si>
  <si>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</si>
  <si>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</si>
  <si>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</si>
  <si>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</si>
  <si>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</si>
  <si>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</si>
  <si>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</si>
  <si>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</si>
  <si>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</si>
  <si>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</si>
  <si>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</si>
  <si>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</si>
  <si>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</si>
  <si>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</si>
  <si>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</si>
  <si>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</si>
  <si>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</si>
  <si>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</si>
  <si>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</si>
  <si>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</si>
  <si>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</si>
  <si>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</si>
  <si>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</si>
  <si>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</si>
  <si>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</si>
  <si>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</si>
  <si>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</si>
  <si>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</si>
  <si>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</si>
  <si>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</si>
  <si>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</si>
  <si>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</si>
  <si>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</si>
  <si>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</si>
  <si>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</si>
  <si>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</si>
  <si>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</si>
  <si>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</si>
  <si>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</si>
  <si>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</si>
  <si>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</si>
  <si>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</si>
  <si>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</si>
  <si>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</si>
  <si>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</si>
  <si>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</si>
  <si>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</si>
  <si>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</si>
  <si>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</si>
  <si>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</si>
  <si>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</si>
  <si>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</si>
  <si>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</si>
  <si>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</si>
  <si>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</si>
  <si>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</si>
  <si>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</si>
  <si>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</si>
  <si>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</si>
  <si>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</si>
  <si>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</si>
  <si>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</si>
  <si>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</si>
  <si>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</si>
  <si>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</si>
  <si>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</si>
  <si>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</si>
  <si>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</si>
  <si>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</si>
  <si>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</si>
  <si>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</si>
  <si>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</si>
  <si>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</si>
  <si>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</si>
  <si>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</si>
  <si>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</si>
  <si>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</si>
  <si>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</si>
  <si>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</si>
  <si>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</si>
  <si>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</si>
  <si>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</si>
  <si>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</si>
  <si>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</si>
  <si>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</si>
  <si>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</si>
  <si>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</si>
  <si>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</si>
  <si>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</si>
  <si>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</si>
  <si>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</si>
  <si>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</si>
  <si>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</si>
  <si>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</si>
  <si>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</si>
  <si>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</si>
  <si>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</si>
  <si>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</si>
  <si>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</si>
  <si>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</si>
  <si>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</si>
  <si>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</si>
  <si>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</si>
  <si>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</si>
  <si>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</si>
  <si>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</si>
  <si>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</si>
  <si>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</si>
  <si>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</si>
  <si>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</si>
  <si>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</si>
  <si>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</si>
  <si>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</si>
  <si>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</si>
  <si>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</si>
  <si>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</si>
  <si>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</si>
  <si>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</si>
  <si>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</si>
  <si>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</si>
  <si>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</si>
  <si>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</si>
  <si>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</si>
  <si>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</si>
  <si>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</si>
  <si>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</si>
  <si>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</si>
  <si>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</si>
  <si>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</si>
  <si>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</si>
  <si>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</si>
  <si>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</si>
  <si>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</si>
  <si>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</si>
  <si>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</si>
  <si>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</si>
  <si>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</si>
  <si>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</si>
  <si>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</si>
  <si>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</si>
  <si>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</si>
  <si>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</si>
  <si>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</si>
  <si>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</si>
  <si>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</si>
  <si>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</si>
  <si>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</si>
  <si>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</si>
  <si>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</si>
  <si>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</si>
  <si>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</si>
  <si>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</si>
  <si>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</si>
  <si>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</si>
  <si>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</si>
  <si>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</si>
  <si>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</si>
  <si>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</si>
  <si>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</si>
  <si>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</si>
  <si>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</si>
  <si>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</si>
  <si>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</si>
  <si>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</si>
  <si>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</si>
  <si>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</si>
  <si>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</si>
  <si>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</si>
  <si>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</si>
  <si>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</si>
  <si>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</si>
  <si>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</si>
  <si>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</si>
  <si>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</si>
  <si>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</si>
  <si>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</si>
  <si>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</si>
  <si>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</si>
  <si>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</si>
  <si>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</si>
  <si>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</si>
  <si>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</si>
  <si>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</si>
  <si>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</si>
  <si>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</si>
  <si>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</si>
  <si>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</si>
  <si>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</si>
  <si>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</si>
  <si>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</si>
  <si>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</si>
  <si>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</si>
  <si>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</si>
  <si>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</si>
  <si>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</si>
  <si>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</si>
  <si>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</si>
  <si>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</si>
  <si>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</si>
  <si>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</si>
  <si>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</si>
  <si>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</si>
  <si>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</si>
  <si>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</si>
  <si>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</si>
  <si>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</si>
  <si>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</si>
  <si>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</si>
  <si>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</si>
  <si>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</si>
  <si>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</si>
  <si>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</si>
  <si>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</si>
  <si>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</si>
  <si>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</si>
  <si>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</si>
  <si>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</si>
  <si>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</si>
  <si>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</si>
  <si>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</si>
  <si>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</si>
  <si>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</si>
  <si>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</si>
  <si>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</si>
  <si>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</si>
  <si>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</si>
  <si>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</si>
  <si>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</si>
  <si>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</si>
  <si>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</si>
  <si>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</si>
  <si>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</si>
  <si>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</si>
  <si>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</si>
  <si>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</si>
  <si>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</si>
  <si>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</si>
  <si>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</si>
  <si>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</si>
  <si>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</si>
  <si>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</si>
  <si>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</si>
  <si>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</si>
  <si>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</si>
  <si>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</si>
  <si>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</si>
  <si>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</si>
  <si>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</si>
  <si>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</si>
  <si>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</si>
  <si>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</si>
  <si>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</si>
  <si>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</si>
  <si>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</si>
  <si>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</si>
  <si>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</si>
  <si>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</si>
  <si>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</si>
  <si>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</si>
  <si>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</si>
  <si>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</si>
  <si>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</si>
  <si>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</si>
  <si>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</si>
  <si>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</si>
  <si>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</si>
  <si>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</si>
  <si>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</si>
  <si>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</si>
  <si>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</si>
  <si>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</si>
  <si>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</si>
  <si>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</si>
  <si>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</si>
  <si>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</si>
  <si>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</si>
  <si>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</si>
  <si>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</si>
  <si>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</si>
  <si>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</si>
  <si>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</si>
  <si>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</si>
  <si>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</si>
  <si>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</si>
  <si>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</si>
  <si>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</si>
  <si>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</si>
  <si>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</si>
  <si>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</si>
  <si>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</si>
  <si>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</si>
  <si>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</si>
  <si>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</si>
  <si>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</si>
  <si>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</si>
  <si>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</si>
  <si>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</si>
  <si>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</si>
  <si>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</si>
  <si>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</si>
  <si>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</si>
  <si>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</si>
  <si>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</si>
  <si>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</si>
  <si>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</si>
  <si>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</si>
  <si>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</si>
  <si>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</si>
  <si>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</si>
  <si>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</si>
  <si>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</si>
  <si>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</si>
  <si>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</si>
  <si>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</si>
  <si>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</si>
  <si>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</si>
  <si>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</si>
  <si>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</si>
  <si>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</si>
  <si>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</si>
  <si>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</si>
  <si>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</si>
  <si>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</si>
  <si>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</si>
  <si>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</si>
  <si>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</si>
  <si>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</si>
  <si>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</si>
  <si>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</si>
  <si>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</si>
  <si>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</si>
  <si>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</si>
  <si>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</si>
  <si>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</si>
  <si>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</si>
  <si>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</si>
  <si>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</si>
  <si>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</si>
  <si>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</si>
  <si>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</si>
  <si>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</si>
  <si>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</si>
  <si>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</si>
  <si>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</si>
  <si>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</si>
  <si>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</si>
  <si>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</si>
  <si>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</si>
  <si>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</si>
  <si>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</si>
  <si>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</si>
  <si>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</si>
  <si>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</si>
  <si>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</si>
  <si>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</si>
  <si>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</si>
  <si>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</si>
  <si>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</si>
  <si>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</si>
  <si>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</si>
  <si>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</si>
  <si>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</si>
  <si>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</si>
  <si>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</si>
  <si>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</si>
  <si>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</si>
  <si>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</si>
  <si>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</si>
  <si>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</si>
  <si>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</si>
  <si>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</si>
  <si>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</si>
  <si>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</si>
  <si>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</si>
  <si>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</si>
  <si>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</si>
  <si>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</si>
  <si>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</si>
  <si>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</si>
  <si>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</si>
  <si>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</si>
  <si>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</si>
  <si>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</si>
  <si>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</si>
  <si>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</si>
  <si>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</si>
  <si>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</si>
  <si>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</si>
  <si>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</si>
  <si>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</si>
  <si>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</si>
  <si>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</si>
  <si>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</si>
  <si>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</si>
  <si>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</si>
  <si>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</si>
  <si>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</si>
  <si>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</si>
  <si>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</si>
  <si>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</si>
  <si>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</si>
  <si>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</si>
  <si>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</si>
  <si>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</si>
  <si>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</si>
  <si>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</si>
  <si>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</si>
  <si>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</si>
  <si>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</si>
  <si>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</si>
  <si>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</si>
  <si>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</si>
  <si>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</si>
  <si>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</si>
  <si>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</si>
  <si>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</si>
  <si>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</si>
  <si>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</si>
  <si>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</si>
  <si>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</si>
  <si>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</si>
  <si>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</si>
  <si>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</si>
  <si>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</si>
  <si>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</si>
  <si>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</si>
  <si>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</si>
  <si>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</si>
  <si>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</si>
  <si>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</si>
  <si>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</si>
  <si>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</si>
  <si>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</si>
  <si>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</si>
  <si>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</si>
  <si>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</si>
  <si>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</si>
  <si>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</si>
  <si>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</si>
  <si>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</si>
  <si>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</si>
  <si>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</si>
  <si>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</si>
  <si>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</si>
  <si>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</si>
  <si>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</si>
  <si>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</si>
  <si>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</si>
  <si>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</si>
  <si>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</si>
  <si>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</si>
  <si>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</si>
  <si>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</si>
  <si>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</si>
  <si>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</si>
  <si>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</si>
  <si>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</si>
  <si>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</si>
  <si>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</si>
  <si>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</si>
  <si>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</si>
  <si>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</si>
  <si>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</si>
  <si>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</si>
  <si>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</si>
  <si>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</si>
  <si>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</si>
  <si>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</si>
  <si>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</si>
  <si>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</si>
  <si>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</si>
  <si>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</si>
  <si>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</si>
  <si>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</si>
  <si>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</si>
  <si>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</si>
  <si>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</si>
  <si>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</si>
  <si>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</si>
  <si>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</si>
  <si>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</si>
  <si>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</si>
  <si>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</si>
  <si>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</si>
  <si>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</si>
  <si>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</si>
  <si>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</si>
  <si>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</si>
  <si>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</si>
  <si>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</si>
  <si>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</si>
  <si>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</si>
  <si>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</si>
  <si>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</si>
  <si>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</si>
  <si>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</si>
  <si>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</si>
  <si>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</si>
  <si>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</si>
  <si>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</si>
  <si>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</si>
  <si>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</si>
  <si>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</si>
  <si>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</si>
  <si>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</si>
  <si>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</si>
  <si>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</si>
  <si>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</si>
  <si>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</si>
  <si>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</si>
  <si>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</si>
  <si>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</si>
  <si>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</si>
  <si>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</si>
  <si>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</si>
  <si>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</si>
  <si>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</si>
  <si>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</si>
  <si>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</si>
  <si>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</si>
  <si>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</si>
  <si>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</si>
  <si>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</si>
  <si>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</si>
  <si>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</si>
  <si>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</si>
  <si>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</si>
  <si>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</si>
  <si>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</si>
  <si>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</si>
  <si>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</si>
  <si>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</si>
  <si>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</si>
  <si>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</si>
  <si>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</si>
  <si>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</si>
  <si>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</si>
  <si>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</si>
  <si>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</si>
  <si>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</si>
  <si>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</si>
  <si>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</si>
  <si>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</si>
  <si>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</si>
  <si>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</si>
  <si>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</si>
  <si>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</si>
  <si>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</si>
  <si>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</si>
  <si>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</si>
  <si>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</si>
  <si>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</si>
  <si>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</si>
  <si>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</si>
  <si>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</si>
  <si>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</si>
  <si>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</si>
  <si>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</si>
  <si>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</si>
  <si>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</si>
  <si>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</si>
  <si>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</si>
  <si>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</si>
  <si>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</si>
  <si>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</si>
  <si>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</si>
  <si>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</si>
  <si>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</si>
  <si>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</si>
  <si>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</si>
  <si>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</si>
  <si>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</si>
  <si>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</si>
  <si>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</si>
  <si>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</si>
  <si>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</si>
  <si>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</si>
  <si>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</si>
  <si>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</si>
  <si>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</si>
  <si>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</si>
  <si>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</si>
  <si>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</si>
  <si>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</si>
  <si>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</si>
  <si>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</si>
  <si>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</si>
  <si>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</si>
  <si>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</si>
  <si>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</si>
  <si>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</si>
  <si>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</si>
  <si>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</si>
  <si>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</si>
  <si>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</si>
  <si>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</si>
  <si>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</si>
  <si>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</si>
  <si>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</si>
  <si>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</si>
  <si>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</si>
  <si>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</si>
  <si>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</si>
  <si>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</si>
  <si>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</si>
  <si>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</si>
  <si>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</si>
  <si>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</si>
  <si>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</si>
  <si>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</si>
  <si>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</si>
  <si>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</si>
  <si>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</si>
  <si>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</si>
  <si>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</si>
  <si>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</si>
  <si>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</si>
  <si>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</si>
  <si>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</si>
  <si>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</si>
  <si>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</si>
  <si>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</si>
  <si>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</si>
  <si>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</si>
  <si>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</si>
  <si>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</si>
  <si>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</si>
  <si>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</si>
  <si>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</si>
  <si>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</si>
  <si>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</si>
  <si>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</si>
  <si>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</si>
  <si>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</si>
  <si>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</si>
  <si>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</si>
  <si>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</si>
  <si>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</si>
  <si>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</si>
  <si>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</si>
  <si>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</si>
  <si>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</si>
  <si>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</si>
  <si>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</si>
  <si>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</si>
  <si>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</si>
  <si>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</si>
  <si>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</si>
  <si>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</si>
  <si>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</si>
  <si>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</si>
  <si>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</si>
  <si>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</si>
  <si>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</si>
  <si>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</si>
  <si>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</si>
  <si>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</si>
  <si>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</si>
  <si>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</si>
  <si>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</si>
  <si>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</si>
  <si>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</si>
  <si>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</si>
  <si>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</si>
  <si>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</si>
  <si>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</si>
  <si>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</si>
  <si>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</si>
  <si>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</si>
  <si>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</si>
  <si>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</si>
  <si>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</si>
  <si>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</si>
  <si>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</si>
  <si>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</si>
  <si>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</si>
  <si>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</si>
  <si>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</si>
  <si>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</si>
  <si>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</si>
  <si>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</si>
  <si>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</si>
  <si>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</si>
  <si>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</si>
  <si>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</si>
  <si>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</si>
  <si>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</si>
  <si>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</si>
  <si>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</si>
  <si>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</si>
  <si>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</si>
  <si>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</si>
  <si>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</si>
  <si>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</si>
  <si>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</si>
  <si>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</si>
  <si>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</si>
  <si>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</si>
  <si>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</si>
  <si>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</si>
  <si>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</si>
  <si>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</si>
  <si>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</si>
  <si>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</si>
  <si>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</si>
  <si>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</si>
  <si>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</si>
  <si>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</si>
  <si>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</si>
  <si>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</si>
  <si>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</si>
  <si>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</si>
  <si>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</si>
  <si>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</si>
  <si>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</si>
  <si>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</si>
  <si>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</si>
  <si>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</si>
  <si>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</si>
  <si>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</si>
  <si>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</si>
  <si>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</si>
  <si>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</si>
  <si>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</si>
  <si>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</si>
  <si>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</si>
  <si>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</si>
  <si>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</si>
  <si>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</si>
  <si>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</si>
  <si>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</si>
  <si>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</si>
  <si>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</si>
  <si>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</si>
  <si>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</si>
  <si>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</si>
  <si>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</si>
  <si>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</si>
  <si>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</si>
  <si>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</si>
  <si>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</si>
  <si>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</si>
  <si>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</si>
  <si>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</si>
  <si>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</si>
  <si>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</si>
  <si>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</si>
  <si>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</si>
  <si>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</si>
  <si>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</si>
  <si>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</si>
  <si>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</si>
  <si>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</si>
  <si>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</si>
  <si>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</si>
  <si>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</si>
  <si>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</si>
  <si>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</si>
  <si>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</si>
  <si>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</si>
  <si>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</si>
  <si>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</si>
  <si>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</si>
  <si>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</si>
  <si>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</si>
  <si>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</si>
  <si>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</si>
  <si>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</si>
  <si>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</si>
  <si>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</si>
  <si>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</si>
  <si>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</si>
  <si>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</si>
  <si>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</si>
  <si>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</si>
  <si>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</si>
  <si>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</si>
  <si>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</si>
  <si>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</si>
  <si>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</si>
  <si>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</si>
  <si>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</si>
  <si>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</si>
  <si>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</si>
  <si>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</si>
  <si>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</si>
  <si>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</si>
  <si>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</si>
  <si>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</si>
  <si>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</si>
  <si>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</si>
  <si>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</si>
  <si>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</si>
  <si>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</si>
  <si>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</si>
  <si>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</si>
  <si>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</si>
  <si>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</si>
  <si>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</si>
  <si>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</si>
  <si>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</si>
  <si>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</si>
  <si>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</si>
  <si>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</si>
  <si>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</si>
  <si>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</si>
  <si>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</si>
  <si>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</si>
  <si>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</si>
  <si>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</si>
  <si>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</si>
  <si>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</si>
  <si>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</si>
  <si>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</si>
  <si>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</si>
  <si>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</si>
  <si>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</si>
  <si>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</si>
  <si>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</si>
  <si>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</si>
  <si>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</si>
  <si>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</si>
  <si>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</si>
  <si>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</si>
  <si>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</si>
  <si>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</si>
  <si>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</si>
  <si>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</si>
  <si>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</si>
  <si>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</si>
  <si>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</si>
  <si>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</si>
  <si>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</si>
  <si>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</si>
  <si>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</si>
  <si>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</si>
  <si>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</si>
  <si>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</si>
  <si>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</si>
  <si>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</si>
  <si>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</si>
  <si>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</si>
  <si>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</si>
  <si>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</si>
  <si>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</si>
  <si>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</si>
  <si>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</si>
  <si>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</si>
  <si>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</si>
  <si>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</si>
  <si>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</si>
  <si>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</si>
  <si>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</si>
  <si>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</si>
  <si>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</si>
  <si>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</si>
  <si>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</si>
  <si>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</si>
  <si>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</si>
  <si>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</si>
  <si>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</si>
  <si>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</si>
  <si>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</si>
  <si>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</si>
  <si>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</si>
  <si>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</si>
  <si>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</si>
  <si>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</si>
  <si>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</si>
  <si>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</si>
  <si>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</si>
  <si>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</si>
  <si>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</si>
  <si>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</si>
  <si>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</si>
  <si>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</si>
  <si>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</si>
  <si>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</si>
  <si>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</si>
  <si>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</si>
  <si>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</si>
  <si>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</si>
  <si>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</si>
  <si>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</si>
  <si>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</si>
  <si>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</si>
  <si>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</si>
  <si>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</si>
  <si>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</si>
  <si>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</si>
  <si>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</si>
  <si>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</si>
  <si>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</si>
  <si>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</si>
  <si>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</si>
  <si>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</si>
  <si>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</si>
  <si>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</si>
  <si>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</si>
  <si>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</si>
  <si>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</si>
  <si>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</si>
  <si>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</si>
  <si>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</si>
  <si>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</si>
  <si>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</si>
  <si>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</si>
  <si>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</si>
  <si>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</si>
  <si>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</si>
  <si>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</si>
  <si>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</si>
  <si>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</si>
  <si>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</si>
  <si>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</si>
  <si>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</si>
  <si>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</si>
  <si>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</si>
  <si>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</si>
  <si>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</si>
  <si>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</si>
  <si>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</si>
  <si>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</si>
  <si>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</si>
  <si>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</si>
  <si>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</si>
  <si>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</si>
  <si>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</si>
  <si>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</si>
  <si>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</si>
  <si>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</si>
  <si>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</si>
  <si>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</si>
  <si>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</si>
  <si>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</si>
  <si>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</si>
  <si>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</si>
  <si>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</si>
  <si>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</si>
  <si>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</si>
  <si>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</si>
  <si>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</si>
  <si>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</si>
  <si>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</si>
  <si>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</si>
  <si>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</si>
  <si>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</si>
  <si>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</si>
  <si>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</si>
  <si>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</si>
  <si>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</si>
  <si>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</si>
  <si>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</si>
  <si>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</si>
  <si>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</si>
  <si>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</si>
  <si>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</si>
  <si>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</si>
  <si>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</si>
  <si>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</si>
  <si>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</si>
  <si>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</si>
  <si>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</si>
  <si>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</si>
  <si>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</si>
  <si>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</si>
  <si>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</si>
  <si>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</si>
  <si>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</si>
  <si>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</si>
  <si>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</si>
  <si>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</si>
  <si>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</si>
  <si>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</si>
  <si>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</si>
  <si>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</si>
  <si>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</si>
  <si>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</si>
  <si>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</si>
  <si>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</si>
  <si>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</si>
  <si>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</si>
  <si>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</si>
  <si>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</si>
  <si>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</si>
  <si>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</si>
  <si>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</si>
  <si>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</si>
  <si>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</si>
  <si>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</si>
  <si>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</si>
  <si>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</si>
  <si>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</si>
  <si>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</si>
  <si>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</si>
  <si>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</si>
  <si>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</si>
  <si>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</si>
  <si>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</si>
  <si>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</si>
  <si>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</si>
  <si>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</si>
  <si>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</si>
  <si>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</si>
  <si>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</si>
  <si>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</si>
  <si>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</si>
  <si>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</si>
  <si>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</si>
  <si>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</si>
  <si>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</si>
  <si>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</si>
  <si>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</si>
  <si>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</si>
  <si>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</si>
  <si>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</si>
  <si>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</si>
  <si>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</si>
  <si>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</si>
  <si>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</si>
  <si>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</si>
  <si>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</si>
  <si>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</si>
  <si>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</si>
  <si>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</si>
  <si>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</si>
  <si>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</si>
  <si>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</si>
  <si>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</si>
  <si>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</si>
  <si>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</si>
  <si>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</si>
  <si>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</si>
  <si>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</si>
  <si>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</si>
  <si>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</si>
  <si>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</si>
  <si>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</si>
  <si>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</si>
  <si>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</si>
  <si>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</si>
  <si>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</si>
  <si>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</si>
  <si>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</si>
  <si>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</si>
  <si>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</si>
  <si>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</si>
  <si>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</si>
  <si>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</si>
  <si>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</si>
  <si>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</si>
  <si>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</si>
  <si>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</si>
  <si>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</si>
  <si>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</si>
  <si>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</si>
  <si>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</si>
  <si>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</si>
  <si>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</si>
  <si>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</si>
  <si>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</si>
  <si>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</si>
  <si>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</si>
  <si>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</si>
  <si>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</si>
  <si>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</si>
  <si>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</si>
  <si>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</si>
  <si>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</si>
  <si>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</si>
  <si>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</si>
  <si>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</si>
  <si>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</si>
  <si>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</si>
  <si>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</si>
  <si>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</si>
  <si>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</si>
  <si>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</si>
  <si>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</si>
  <si>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</si>
  <si>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</si>
  <si>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</si>
  <si>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</si>
  <si>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</si>
  <si>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</si>
  <si>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</si>
  <si>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</si>
  <si>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</si>
  <si>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</si>
  <si>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</si>
  <si>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</si>
  <si>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</si>
  <si>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</si>
  <si>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</si>
  <si>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</si>
  <si>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</si>
  <si>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</si>
  <si>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</si>
  <si>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</si>
  <si>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</si>
  <si>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</si>
  <si>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</si>
  <si>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</si>
  <si>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</si>
  <si>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</si>
  <si>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</si>
  <si>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</si>
  <si>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</si>
  <si>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</si>
  <si>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</si>
  <si>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</si>
  <si>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</si>
  <si>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</si>
  <si>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</si>
  <si>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</si>
  <si>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</si>
  <si>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</si>
  <si>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</si>
  <si>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</si>
  <si>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</si>
  <si>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</si>
  <si>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</si>
  <si>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</si>
  <si>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</si>
  <si>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</si>
  <si>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</si>
  <si>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</si>
  <si>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</si>
  <si>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</si>
  <si>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</si>
  <si>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</si>
  <si>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</si>
  <si>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</si>
  <si>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</si>
  <si>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</si>
  <si>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</si>
  <si>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</si>
  <si>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</si>
  <si>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</si>
  <si>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</si>
  <si>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</si>
  <si>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</si>
  <si>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</si>
  <si>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</si>
  <si>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</si>
  <si>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</si>
  <si>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</si>
  <si>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</si>
  <si>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</si>
  <si>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</si>
  <si>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</si>
  <si>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</si>
  <si>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</si>
  <si>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</si>
  <si>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</si>
  <si>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</si>
  <si>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</si>
  <si>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</si>
  <si>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</si>
  <si>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</si>
  <si>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</si>
  <si>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</si>
  <si>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</si>
  <si>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</si>
  <si>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</si>
  <si>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</si>
  <si>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</si>
  <si>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</si>
  <si>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</si>
  <si>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</si>
  <si>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</si>
  <si>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</si>
  <si>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</si>
  <si>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</si>
  <si>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</si>
  <si>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</si>
  <si>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</si>
  <si>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</si>
  <si>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</si>
  <si>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</si>
  <si>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</si>
  <si>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</si>
  <si>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</si>
  <si>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</si>
  <si>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</si>
  <si>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</si>
  <si>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</si>
  <si>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</si>
  <si>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</si>
  <si>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</si>
  <si>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</si>
  <si>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</si>
  <si>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</si>
  <si>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</si>
  <si>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</si>
  <si>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</si>
  <si>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</si>
  <si>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</si>
  <si>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</si>
  <si>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</si>
  <si>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</si>
  <si>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</si>
  <si>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</si>
  <si>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</si>
  <si>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</si>
  <si>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</si>
  <si>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</si>
  <si>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</si>
  <si>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</si>
  <si>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</si>
  <si>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</si>
  <si>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</si>
  <si>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</si>
  <si>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</si>
  <si>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</si>
  <si>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</si>
  <si>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</si>
  <si>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</si>
  <si>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</si>
  <si>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</si>
  <si>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</si>
  <si>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</si>
  <si>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</si>
  <si>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</si>
  <si>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</si>
  <si>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</si>
  <si>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</si>
  <si>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</si>
  <si>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</si>
  <si>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</si>
  <si>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</si>
  <si>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</si>
  <si>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</si>
  <si>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</si>
  <si>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</si>
  <si>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</si>
  <si>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</si>
  <si>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</si>
  <si>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</si>
  <si>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</si>
  <si>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</si>
  <si>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</si>
  <si>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</si>
  <si>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</si>
  <si>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</si>
  <si>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</si>
  <si>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</si>
  <si>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</si>
  <si>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</si>
  <si>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</si>
  <si>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</si>
  <si>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</si>
  <si>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</si>
  <si>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</si>
  <si>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</si>
  <si>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</si>
  <si>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</si>
  <si>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</si>
  <si>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</si>
  <si>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</si>
  <si>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</si>
  <si>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</si>
  <si>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</si>
  <si>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</si>
  <si>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</si>
  <si>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</si>
  <si>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</si>
  <si>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</si>
  <si>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</si>
  <si>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</si>
  <si>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</si>
  <si>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</si>
  <si>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</si>
  <si>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</si>
  <si>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</si>
  <si>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</si>
  <si>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</si>
  <si>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</si>
  <si>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</si>
  <si>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</si>
  <si>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</si>
  <si>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</si>
  <si>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</si>
  <si>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</si>
  <si>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</si>
  <si>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</si>
  <si>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</si>
  <si>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</si>
  <si>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</si>
  <si>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</si>
  <si>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</si>
  <si>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</si>
  <si>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</si>
  <si>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</si>
  <si>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</si>
  <si>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</si>
  <si>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</si>
  <si>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</si>
  <si>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</si>
  <si>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</si>
  <si>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</si>
  <si>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</si>
  <si>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</si>
  <si>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</si>
  <si>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</si>
  <si>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</si>
  <si>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</si>
  <si>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</si>
  <si>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</si>
  <si>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</si>
  <si>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</si>
  <si>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</si>
  <si>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</si>
  <si>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</si>
  <si>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</si>
  <si>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</si>
  <si>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</si>
  <si>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</si>
  <si>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</si>
  <si>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</si>
  <si>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</si>
  <si>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</si>
  <si>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</si>
  <si>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</si>
  <si>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</si>
  <si>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</si>
  <si>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</si>
  <si>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</si>
  <si>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</si>
  <si>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</si>
  <si>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</si>
  <si>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</si>
  <si>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</si>
  <si>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</si>
  <si>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</si>
  <si>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</si>
  <si>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</si>
  <si>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</si>
  <si>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</si>
  <si>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</si>
  <si>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</si>
  <si>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</si>
  <si>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</si>
  <si>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</si>
  <si>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</si>
  <si>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</si>
  <si>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</si>
  <si>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</si>
  <si>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</si>
  <si>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</si>
  <si>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</si>
  <si>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</si>
  <si>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</si>
  <si>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</si>
  <si>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</si>
  <si>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</si>
  <si>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</si>
  <si>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</si>
  <si>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</si>
  <si>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</si>
  <si>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</si>
  <si>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</si>
  <si>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</si>
  <si>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</si>
  <si>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</si>
  <si>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</si>
  <si>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</si>
  <si>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</si>
  <si>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</si>
  <si>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</si>
  <si>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</si>
  <si>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</si>
  <si>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</si>
  <si>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</si>
  <si>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</si>
  <si>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</si>
  <si>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</si>
  <si>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</si>
  <si>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</si>
  <si>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</si>
  <si>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</si>
  <si>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</si>
  <si>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</si>
  <si>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</si>
  <si>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</si>
  <si>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</si>
  <si>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</si>
  <si>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</si>
  <si>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</si>
  <si>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</si>
  <si>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</si>
  <si>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</si>
  <si>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</si>
  <si>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</si>
  <si>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</si>
  <si>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</si>
  <si>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</si>
  <si>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</si>
  <si>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</si>
  <si>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</si>
  <si>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</si>
  <si>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</si>
  <si>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</si>
  <si>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</si>
  <si>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</si>
  <si>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</si>
  <si>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</si>
  <si>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</si>
  <si>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</si>
  <si>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</si>
  <si>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</si>
  <si>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</si>
  <si>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</si>
  <si>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</si>
  <si>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</si>
  <si>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</si>
  <si>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</si>
  <si>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</si>
  <si>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</si>
  <si>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</si>
  <si>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</si>
  <si>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</si>
  <si>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</si>
  <si>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</si>
  <si>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</si>
  <si>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</si>
  <si>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</si>
  <si>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</si>
  <si>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</si>
  <si>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</si>
  <si>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</si>
  <si>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</si>
  <si>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</si>
  <si>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</si>
  <si>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</si>
  <si>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</si>
  <si>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</si>
  <si>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</si>
  <si>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</si>
  <si>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</si>
  <si>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</si>
  <si>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</si>
  <si>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</si>
  <si>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</si>
  <si>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</si>
  <si>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</si>
  <si>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</si>
  <si>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</si>
  <si>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</si>
  <si>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</si>
  <si>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</si>
  <si>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</si>
  <si>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</si>
  <si>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</si>
  <si>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</si>
  <si>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</si>
  <si>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</si>
  <si>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</si>
  <si>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</si>
  <si>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</si>
  <si>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</si>
  <si>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</si>
  <si>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</si>
  <si>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</si>
  <si>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</si>
  <si>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</si>
  <si>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</si>
  <si>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</si>
  <si>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</si>
  <si>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</si>
  <si>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</si>
  <si>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</si>
  <si>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</si>
  <si>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</si>
  <si>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</si>
  <si>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</si>
  <si>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</si>
  <si>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</si>
  <si>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</si>
  <si>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</si>
  <si>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</si>
  <si>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</si>
  <si>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</si>
  <si>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</si>
  <si>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</si>
  <si>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</si>
  <si>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</si>
  <si>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</si>
  <si>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</si>
  <si>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</si>
  <si>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</si>
  <si>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</si>
  <si>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</si>
  <si>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</si>
  <si>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</si>
  <si>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</si>
  <si>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</si>
  <si>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</si>
  <si>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</si>
  <si>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</si>
  <si>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</si>
  <si>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</si>
  <si>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</si>
  <si>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</si>
  <si>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</si>
  <si>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</si>
  <si>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</si>
  <si>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</si>
  <si>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</si>
  <si>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</si>
  <si>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</si>
  <si>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</si>
  <si>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</si>
  <si>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</si>
  <si>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</si>
  <si>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</si>
  <si>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</si>
  <si>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</si>
  <si>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</si>
  <si>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</si>
  <si>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</si>
  <si>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</si>
  <si>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</si>
  <si>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</si>
  <si>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</si>
  <si>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</si>
  <si>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</si>
  <si>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</si>
  <si>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</si>
  <si>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</si>
  <si>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</si>
  <si>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</si>
  <si>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</si>
  <si>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</si>
  <si>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</si>
  <si>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</si>
  <si>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</si>
  <si>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</si>
  <si>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</si>
  <si>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</si>
  <si>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</si>
  <si>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</si>
  <si>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</si>
  <si>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</si>
  <si>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</si>
  <si>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</si>
  <si>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</si>
  <si>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</si>
  <si>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</si>
  <si>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</si>
  <si>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</si>
  <si>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</si>
  <si>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</si>
  <si>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</si>
  <si>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</si>
  <si>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</si>
  <si>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</si>
  <si>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</si>
  <si>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</si>
  <si>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</si>
  <si>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</si>
  <si>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</si>
  <si>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</si>
  <si>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</si>
  <si>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</si>
  <si>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</si>
  <si>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</si>
  <si>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</si>
  <si>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</si>
  <si>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</si>
  <si>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</si>
  <si>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</si>
  <si>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</si>
  <si>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</si>
  <si>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</si>
  <si>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</si>
  <si>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</si>
  <si>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</si>
  <si>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</si>
  <si>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</si>
  <si>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</si>
  <si>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</si>
  <si>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</si>
  <si>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</si>
  <si>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</si>
  <si>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</si>
  <si>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</si>
  <si>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</si>
  <si>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</si>
  <si>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</si>
  <si>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</si>
  <si>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</si>
  <si>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</si>
  <si>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</si>
  <si>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</si>
  <si>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</si>
  <si>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</si>
  <si>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</si>
  <si>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</si>
  <si>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</si>
  <si>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</si>
  <si>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</si>
  <si>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</si>
  <si>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</si>
  <si>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</si>
  <si>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</si>
  <si>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</si>
  <si>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</si>
  <si>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</si>
  <si>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</si>
  <si>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</si>
  <si>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</si>
  <si>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</si>
  <si>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</si>
  <si>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</si>
  <si>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</si>
  <si>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</si>
  <si>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</si>
  <si>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</si>
  <si>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</si>
  <si>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</si>
  <si>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</si>
  <si>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</si>
  <si>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</si>
  <si>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</si>
  <si>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</si>
  <si>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</si>
  <si>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</si>
  <si>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</si>
  <si>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</si>
  <si>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</si>
  <si>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</si>
  <si>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</si>
  <si>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</si>
  <si>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</si>
  <si>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</si>
  <si>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</si>
  <si>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</si>
  <si>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</si>
  <si>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</si>
  <si>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</si>
  <si>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</si>
  <si>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</si>
  <si>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</si>
  <si>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</si>
  <si>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</si>
  <si>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</si>
  <si>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</si>
  <si>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</si>
  <si>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</si>
  <si>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</si>
  <si>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</si>
  <si>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</si>
  <si>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</si>
  <si>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</si>
  <si>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</si>
  <si>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</si>
  <si>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</si>
  <si>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</si>
  <si>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</si>
  <si>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</si>
  <si>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</si>
  <si>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</si>
  <si>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</si>
  <si>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</si>
  <si>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</si>
  <si>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</si>
  <si>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</si>
  <si>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</si>
  <si>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</si>
  <si>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</si>
  <si>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</si>
  <si>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</si>
  <si>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</si>
  <si>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</si>
  <si>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</si>
  <si>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</si>
  <si>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</si>
  <si>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</si>
  <si>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</si>
  <si>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</si>
  <si>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</si>
  <si>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</si>
  <si>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</si>
  <si>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</si>
  <si>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</si>
  <si>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</si>
  <si>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</si>
  <si>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</si>
  <si>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</si>
  <si>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</si>
  <si>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</si>
  <si>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</si>
  <si>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</si>
  <si>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</si>
  <si>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</si>
  <si>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</si>
  <si>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</si>
  <si>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</si>
  <si>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</si>
  <si>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</si>
  <si>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</si>
  <si>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</si>
  <si>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</si>
  <si>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</si>
  <si>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</si>
  <si>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</si>
  <si>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</si>
  <si>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</si>
  <si>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</si>
  <si>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</si>
  <si>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</si>
  <si>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</si>
  <si>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</si>
  <si>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</si>
  <si>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</si>
  <si>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</si>
  <si>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</si>
  <si>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</si>
  <si>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</si>
  <si>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</si>
  <si>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</si>
  <si>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</si>
  <si>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</si>
  <si>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</si>
  <si>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</si>
  <si>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</si>
  <si>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</si>
  <si>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</si>
  <si>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</si>
  <si>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</si>
  <si>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</si>
  <si>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</si>
  <si>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</si>
  <si>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</si>
  <si>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</si>
  <si>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</si>
  <si>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</si>
  <si>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</si>
  <si>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</si>
  <si>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</si>
  <si>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</si>
  <si>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</si>
  <si>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</si>
  <si>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</si>
  <si>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</si>
  <si>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</si>
  <si>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</si>
  <si>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</si>
  <si>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</si>
  <si>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</si>
  <si>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</si>
  <si>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</si>
  <si>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</si>
  <si>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</si>
  <si>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</si>
  <si>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</si>
  <si>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</si>
  <si>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</si>
  <si>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</si>
  <si>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</si>
  <si>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</si>
  <si>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</si>
  <si>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</si>
  <si>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</si>
  <si>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</si>
  <si>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</si>
  <si>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</si>
  <si>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</si>
  <si>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</si>
  <si>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</si>
  <si>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</si>
  <si>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</si>
  <si>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</si>
  <si>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</si>
  <si>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</si>
  <si>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</si>
  <si>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</si>
  <si>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</si>
  <si>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</si>
  <si>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</si>
  <si>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</si>
  <si>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</si>
  <si>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</si>
  <si>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</si>
  <si>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</si>
  <si>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</si>
  <si>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</si>
  <si>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</si>
  <si>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</si>
  <si>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</si>
  <si>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</si>
  <si>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</si>
  <si>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</si>
  <si>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</si>
  <si>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</si>
  <si>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</si>
  <si>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</si>
  <si>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</si>
  <si>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</si>
  <si>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</si>
  <si>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</si>
  <si>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</si>
  <si>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</si>
  <si>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</si>
  <si>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</si>
  <si>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</si>
  <si>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</si>
  <si>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</si>
  <si>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</si>
  <si>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</si>
  <si>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</si>
  <si>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</si>
  <si>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</si>
  <si>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</si>
  <si>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</si>
  <si>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</si>
  <si>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</si>
  <si>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</si>
  <si>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</si>
  <si>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</si>
  <si>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</si>
  <si>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</si>
  <si>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</si>
  <si>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</si>
  <si>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</si>
  <si>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</si>
  <si>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</si>
  <si>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</si>
  <si>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</si>
  <si>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</si>
  <si>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</si>
  <si>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</si>
  <si>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</si>
  <si>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</si>
  <si>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</si>
  <si>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</si>
  <si>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</si>
  <si>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</si>
  <si>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</si>
  <si>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</si>
  <si>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</si>
  <si>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</si>
  <si>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</si>
  <si>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</si>
  <si>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</si>
  <si>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</si>
  <si>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</si>
  <si>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</si>
  <si>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</si>
  <si>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</si>
  <si>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</si>
  <si>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</si>
  <si>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</si>
  <si>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</si>
  <si>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</si>
  <si>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</si>
  <si>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</si>
  <si>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</si>
  <si>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</si>
  <si>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</si>
  <si>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</si>
  <si>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</si>
  <si>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</si>
  <si>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</si>
  <si>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</si>
  <si>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</si>
  <si>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</si>
  <si>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</si>
  <si>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</si>
  <si>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</si>
  <si>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</si>
  <si>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</si>
  <si>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</si>
  <si>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</si>
  <si>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</si>
  <si>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</si>
  <si>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</si>
  <si>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</si>
  <si>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</si>
  <si>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</si>
  <si>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</si>
  <si>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</si>
  <si>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</si>
  <si>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</si>
  <si>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</si>
  <si>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</si>
  <si>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</si>
  <si>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</si>
  <si>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</si>
  <si>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</si>
  <si>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</si>
  <si>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</si>
  <si>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</si>
  <si>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</si>
  <si>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</si>
  <si>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</si>
  <si>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</si>
  <si>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</si>
  <si>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</si>
  <si>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</si>
  <si>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</si>
  <si>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</si>
  <si>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</si>
  <si>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</si>
  <si>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</si>
  <si>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</si>
  <si>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</si>
  <si>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</si>
  <si>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</si>
  <si>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</si>
  <si>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</si>
  <si>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</si>
  <si>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</si>
  <si>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</si>
  <si>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</si>
  <si>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</si>
  <si>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</si>
  <si>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</si>
  <si>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</si>
  <si>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</si>
  <si>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</si>
  <si>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</si>
  <si>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</si>
  <si>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</si>
  <si>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</si>
  <si>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</si>
  <si>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</si>
  <si>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</si>
  <si>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</si>
  <si>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</si>
  <si>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</si>
  <si>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</si>
  <si>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</si>
  <si>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</si>
  <si>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</si>
  <si>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</si>
  <si>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</si>
  <si>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</si>
  <si>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</si>
  <si>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</si>
  <si>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</si>
  <si>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</si>
  <si>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</si>
  <si>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</si>
  <si>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</si>
  <si>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</si>
  <si>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</si>
  <si>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</si>
  <si>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</si>
  <si>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</si>
  <si>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</si>
  <si>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</si>
  <si>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</si>
  <si>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</si>
  <si>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</si>
  <si>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</si>
  <si>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</si>
  <si>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</si>
  <si>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</si>
  <si>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</si>
  <si>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</si>
  <si>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</si>
  <si>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</si>
  <si>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</si>
  <si>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</si>
  <si>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</si>
  <si>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</si>
  <si>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</si>
  <si>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</si>
  <si>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</si>
  <si>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</si>
  <si>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</si>
  <si>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</si>
  <si>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</si>
  <si>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</si>
  <si>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</si>
  <si>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</si>
  <si>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</si>
  <si>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</si>
  <si>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</si>
  <si>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</si>
  <si>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</si>
  <si>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</si>
  <si>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</si>
  <si>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</si>
  <si>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</si>
  <si>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</si>
  <si>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</si>
  <si>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</si>
  <si>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</si>
  <si>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</si>
  <si>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</si>
  <si>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</si>
  <si>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</si>
  <si>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</si>
  <si>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</si>
  <si>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</si>
  <si>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</si>
  <si>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</si>
  <si>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</si>
  <si>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</si>
  <si>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</si>
  <si>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</si>
  <si>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</si>
  <si>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</si>
  <si>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</si>
  <si>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</si>
  <si>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</si>
  <si>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</si>
  <si>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</si>
  <si>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</si>
  <si>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</si>
  <si>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</si>
  <si>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</si>
  <si>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</si>
  <si>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</si>
  <si>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</si>
  <si>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</si>
  <si>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</si>
  <si>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</si>
  <si>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</si>
  <si>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</si>
  <si>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</si>
  <si>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</si>
  <si>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</si>
  <si>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</si>
  <si>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</si>
  <si>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</si>
  <si>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</si>
  <si>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</si>
  <si>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</si>
  <si>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</si>
  <si>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</si>
  <si>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</si>
  <si>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</si>
  <si>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</si>
  <si>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</si>
  <si>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</si>
  <si>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</si>
  <si>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</si>
  <si>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</si>
  <si>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</si>
  <si>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</si>
  <si>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</si>
  <si>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</si>
  <si>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</si>
  <si>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</si>
  <si>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</si>
  <si>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</si>
  <si>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</si>
  <si>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</si>
  <si>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</si>
  <si>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</si>
  <si>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</si>
  <si>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</si>
  <si>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</si>
  <si>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</si>
  <si>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</si>
  <si>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</si>
  <si>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</si>
  <si>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</si>
  <si>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</si>
  <si>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</si>
  <si>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</si>
  <si>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</si>
  <si>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</si>
  <si>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</si>
  <si>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</si>
  <si>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</si>
  <si>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</si>
  <si>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</si>
  <si>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</si>
  <si>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</si>
  <si>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</si>
  <si>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</si>
  <si>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</si>
  <si>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</si>
  <si>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</si>
  <si>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</si>
  <si>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</si>
  <si>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</si>
  <si>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</si>
  <si>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</si>
  <si>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</si>
  <si>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</si>
  <si>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</si>
  <si>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</si>
  <si>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</si>
  <si>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</si>
  <si>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</si>
  <si>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</si>
  <si>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</si>
  <si>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</si>
  <si>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</si>
  <si>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</si>
  <si>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</si>
  <si>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</si>
  <si>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</si>
  <si>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</si>
  <si>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</si>
  <si>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</si>
  <si>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</si>
  <si>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</si>
  <si>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</si>
  <si>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</si>
  <si>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</si>
  <si>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</si>
  <si>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</si>
  <si>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</si>
  <si>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</si>
  <si>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</si>
  <si>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</si>
  <si>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</si>
  <si>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</si>
  <si>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</si>
  <si>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</si>
  <si>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</si>
  <si>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</si>
  <si>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</si>
  <si>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</si>
  <si>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</si>
  <si>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</si>
  <si>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</si>
  <si>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</si>
  <si>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</si>
  <si>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</si>
  <si>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</si>
  <si>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</si>
  <si>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</si>
  <si>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</si>
  <si>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</si>
  <si>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</si>
  <si>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</si>
  <si>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</si>
  <si>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</si>
  <si>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</si>
  <si>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</si>
  <si>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</si>
  <si>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</si>
  <si>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</si>
  <si>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</si>
  <si>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</si>
  <si>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</si>
  <si>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</si>
  <si>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</si>
  <si>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</si>
  <si>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</si>
  <si>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</si>
  <si>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</si>
  <si>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</si>
  <si>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</si>
  <si>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</si>
  <si>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</si>
  <si>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</si>
  <si>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</si>
  <si>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</si>
  <si>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</si>
  <si>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</si>
  <si>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</si>
  <si>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</si>
  <si>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</si>
  <si>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</si>
  <si>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</si>
  <si>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</si>
  <si>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</si>
  <si>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</si>
  <si>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</si>
  <si>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</si>
  <si>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</si>
  <si>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</si>
  <si>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</si>
  <si>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</si>
  <si>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</si>
  <si>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</si>
  <si>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</si>
  <si>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</si>
  <si>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</si>
  <si>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</si>
  <si>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</si>
  <si>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</si>
  <si>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</si>
  <si>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</si>
  <si>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</si>
  <si>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</si>
  <si>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</si>
  <si>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</si>
  <si>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</si>
  <si>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</si>
  <si>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</si>
  <si>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</si>
  <si>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</si>
  <si>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</si>
  <si>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</si>
  <si>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</si>
  <si>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</si>
  <si>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</si>
  <si>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</si>
  <si>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</si>
  <si>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</si>
  <si>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</si>
  <si>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</si>
  <si>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</si>
  <si>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</si>
  <si>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</si>
  <si>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</si>
  <si>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</si>
  <si>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</si>
  <si>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</si>
  <si>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</si>
  <si>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</si>
  <si>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</si>
  <si>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</si>
  <si>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</si>
  <si>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</si>
  <si>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</si>
  <si>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</si>
  <si>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</si>
  <si>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</si>
  <si>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</si>
  <si>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</si>
  <si>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</si>
  <si>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</si>
  <si>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</si>
  <si>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</si>
  <si>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</si>
  <si>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</si>
  <si>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</si>
  <si>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</si>
  <si>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</si>
  <si>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</si>
  <si>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</si>
  <si>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</si>
  <si>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</si>
  <si>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</si>
  <si>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</si>
  <si>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</si>
  <si>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</si>
  <si>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</si>
  <si>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</si>
  <si>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</si>
  <si>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</si>
  <si>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</si>
  <si>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</si>
  <si>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</si>
  <si>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</si>
  <si>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</si>
  <si>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</si>
  <si>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</si>
  <si>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</si>
  <si>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</si>
  <si>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</si>
  <si>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</si>
  <si>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</si>
  <si>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</si>
  <si>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</si>
  <si>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</si>
  <si>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</si>
  <si>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</si>
  <si>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</si>
  <si>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</si>
  <si>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</si>
  <si>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</si>
  <si>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</si>
  <si>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</si>
  <si>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</si>
  <si>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</si>
  <si>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</si>
  <si>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</si>
  <si>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</si>
  <si>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</si>
  <si>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</si>
  <si>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</si>
  <si>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</si>
  <si>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</si>
  <si>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</si>
  <si>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</si>
  <si>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</si>
  <si>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</si>
  <si>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</si>
  <si>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</si>
  <si>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</si>
  <si>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</si>
  <si>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</si>
  <si>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</si>
  <si>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</si>
  <si>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</si>
  <si>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</si>
  <si>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</si>
  <si>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</si>
  <si>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</si>
  <si>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</si>
  <si>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</si>
  <si>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</si>
  <si>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</si>
  <si>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</si>
  <si>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</si>
  <si>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</si>
  <si>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</si>
  <si>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</si>
  <si>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</si>
  <si>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</si>
  <si>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</si>
  <si>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</si>
  <si>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</si>
  <si>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</si>
  <si>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</si>
  <si>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</si>
  <si>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</si>
  <si>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</si>
  <si>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</si>
  <si>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</si>
  <si>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</si>
  <si>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</si>
  <si>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</si>
  <si>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</si>
  <si>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</si>
  <si>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</si>
  <si>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</si>
  <si>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</si>
  <si>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</si>
  <si>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</si>
  <si>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</si>
  <si>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</si>
  <si>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</si>
  <si>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</si>
  <si>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</si>
  <si>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</si>
  <si>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</si>
  <si>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</si>
  <si>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</si>
  <si>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</si>
  <si>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</si>
  <si>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</si>
  <si>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</si>
  <si>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</si>
  <si>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</si>
  <si>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</si>
  <si>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</si>
  <si>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</si>
  <si>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</si>
  <si>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</si>
  <si>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</si>
  <si>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</si>
  <si>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</si>
  <si>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</si>
  <si>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</si>
  <si>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</si>
  <si>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</si>
  <si>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</si>
  <si>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</si>
  <si>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</si>
  <si>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</si>
  <si>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</si>
  <si>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</si>
  <si>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</si>
  <si>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</si>
  <si>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</si>
  <si>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</si>
  <si>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</si>
  <si>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</si>
  <si>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</si>
  <si>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</si>
  <si>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</si>
  <si>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</si>
  <si>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</si>
  <si>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</si>
  <si>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</si>
  <si>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</si>
  <si>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</si>
  <si>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</si>
  <si>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</si>
  <si>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</si>
  <si>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</si>
  <si>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</si>
  <si>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</si>
  <si>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</si>
  <si>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</si>
  <si>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</si>
  <si>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</si>
  <si>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</si>
  <si>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</si>
  <si>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</si>
  <si>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</si>
  <si>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</si>
  <si>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</si>
  <si>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</si>
  <si>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</si>
  <si>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</si>
  <si>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</si>
  <si>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</si>
  <si>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</si>
  <si>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</si>
  <si>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</si>
  <si>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</si>
  <si>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</si>
  <si>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</si>
  <si>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</si>
  <si>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</si>
  <si>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</si>
  <si>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</si>
  <si>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</si>
  <si>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</si>
  <si>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</si>
  <si>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</si>
  <si>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</si>
  <si>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</si>
  <si>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</si>
  <si>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</si>
  <si>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</si>
  <si>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</si>
  <si>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</si>
  <si>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</si>
  <si>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</si>
  <si>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</si>
  <si>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</si>
  <si>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</si>
  <si>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</si>
  <si>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</si>
  <si>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</si>
  <si>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</si>
  <si>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</si>
  <si>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</si>
  <si>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</si>
  <si>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</si>
  <si>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</si>
  <si>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</si>
  <si>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</si>
  <si>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</si>
  <si>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</si>
  <si>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</si>
  <si>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</si>
  <si>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</si>
  <si>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</si>
  <si>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</si>
  <si>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</si>
  <si>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</si>
  <si>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</si>
  <si>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</si>
  <si>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</si>
  <si>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</si>
  <si>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</si>
  <si>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</si>
  <si>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</si>
  <si>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</si>
  <si>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</si>
  <si>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</si>
  <si>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</si>
  <si>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</si>
  <si>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</si>
  <si>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</si>
  <si>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</si>
  <si>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</si>
  <si>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</si>
  <si>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</si>
  <si>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</si>
  <si>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</si>
  <si>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</si>
  <si>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</si>
  <si>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</si>
  <si>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</si>
  <si>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</si>
  <si>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</si>
  <si>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</si>
  <si>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</si>
  <si>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</si>
  <si>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</si>
  <si>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</si>
  <si>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</si>
  <si>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</si>
  <si>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</si>
  <si>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</si>
  <si>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</si>
  <si>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</si>
  <si>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</si>
  <si>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</si>
  <si>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</si>
  <si>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</si>
  <si>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</si>
  <si>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</si>
  <si>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</si>
  <si>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</si>
  <si>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</si>
  <si>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</si>
  <si>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</si>
  <si>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</si>
  <si>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</si>
  <si>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</si>
  <si>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</si>
  <si>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</si>
  <si>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</si>
  <si>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</si>
  <si>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</si>
  <si>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</si>
  <si>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</si>
  <si>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</si>
  <si>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</si>
  <si>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</si>
  <si>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</si>
  <si>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</si>
  <si>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</si>
  <si>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</si>
  <si>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</si>
  <si>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</si>
  <si>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</si>
  <si>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</si>
  <si>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</si>
  <si>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</si>
  <si>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</si>
  <si>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</si>
  <si>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</si>
  <si>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</si>
  <si>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</si>
  <si>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</si>
  <si>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</si>
  <si>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</si>
  <si>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</si>
  <si>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</si>
  <si>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</si>
  <si>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</si>
  <si>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</si>
  <si>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</si>
  <si>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</si>
  <si>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</si>
  <si>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</si>
  <si>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</si>
  <si>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</si>
  <si>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</si>
  <si>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</si>
  <si>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</si>
  <si>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</si>
  <si>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</si>
  <si>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</si>
  <si>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</si>
  <si>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</si>
  <si>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</si>
  <si>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</si>
  <si>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</si>
  <si>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</si>
  <si>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</si>
  <si>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</si>
  <si>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</si>
  <si>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</si>
  <si>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</si>
  <si>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</si>
  <si>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</si>
  <si>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</si>
  <si>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</si>
  <si>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</si>
  <si>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</si>
  <si>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</si>
  <si>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</si>
  <si>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</si>
  <si>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</si>
  <si>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</si>
  <si>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</si>
  <si>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</si>
  <si>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</si>
  <si>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</si>
  <si>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</si>
  <si>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</si>
  <si>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</si>
  <si>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</si>
  <si>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</si>
  <si>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</si>
  <si>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</si>
  <si>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</si>
  <si>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</si>
  <si>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</si>
  <si>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</si>
  <si>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</si>
  <si>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</si>
  <si>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</si>
  <si>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</si>
  <si>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</si>
  <si>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</si>
  <si>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</si>
  <si>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</si>
  <si>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</si>
  <si>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</si>
  <si>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</si>
  <si>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</si>
  <si>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</si>
  <si>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</si>
  <si>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</si>
  <si>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</si>
  <si>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</si>
  <si>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</si>
  <si>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</si>
  <si>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</si>
  <si>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</si>
  <si>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</si>
  <si>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</si>
  <si>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</si>
  <si>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</si>
  <si>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</si>
  <si>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</si>
  <si>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</si>
  <si>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</si>
  <si>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</si>
  <si>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</si>
  <si>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</si>
  <si>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</si>
  <si>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</si>
  <si>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</si>
  <si>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</si>
  <si>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</si>
  <si>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</si>
  <si>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</si>
  <si>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</si>
  <si>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</si>
  <si>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</si>
  <si>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</si>
  <si>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</si>
  <si>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</si>
  <si>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</si>
  <si>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</si>
  <si>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</si>
  <si>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</si>
  <si>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</si>
  <si>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</si>
  <si>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</si>
  <si>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</si>
  <si>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</si>
  <si>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</si>
  <si>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</si>
  <si>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</si>
  <si>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</si>
  <si>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</si>
  <si>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</si>
  <si>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</si>
  <si>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</si>
  <si>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</si>
  <si>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</si>
  <si>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</si>
  <si>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</si>
  <si>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</si>
  <si>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</si>
  <si>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</si>
  <si>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</si>
  <si>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</si>
  <si>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</si>
  <si>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</si>
  <si>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</si>
  <si>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</si>
  <si>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</si>
  <si>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</si>
  <si>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</si>
  <si>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</si>
  <si>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</si>
  <si>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</si>
  <si>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</si>
  <si>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</si>
  <si>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</si>
  <si>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</si>
  <si>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</si>
  <si>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</si>
  <si>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</si>
  <si>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</si>
  <si>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</si>
  <si>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</si>
  <si>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</si>
  <si>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</si>
  <si>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</si>
  <si>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</si>
  <si>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</si>
  <si>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</si>
  <si>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</si>
  <si>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</si>
  <si>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</si>
  <si>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</si>
  <si>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</si>
  <si>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</si>
  <si>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</si>
  <si>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</si>
  <si>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</si>
  <si>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</si>
  <si>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</si>
  <si>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</si>
  <si>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</si>
  <si>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</si>
  <si>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</si>
  <si>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</si>
  <si>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</si>
  <si>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</si>
  <si>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</si>
  <si>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</si>
  <si>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</si>
  <si>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</si>
  <si>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</si>
  <si>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</si>
  <si>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</si>
  <si>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</si>
  <si>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</si>
  <si>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</si>
  <si>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</si>
  <si>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</si>
  <si>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</si>
  <si>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</si>
  <si>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</si>
  <si>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</si>
  <si>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</si>
  <si>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</si>
  <si>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</si>
  <si>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</si>
  <si>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</si>
  <si>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</si>
  <si>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</si>
  <si>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</si>
  <si>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</si>
  <si>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</si>
  <si>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</si>
  <si>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</si>
  <si>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</si>
  <si>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</si>
  <si>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</si>
  <si>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</si>
  <si>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</si>
  <si>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</si>
  <si>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</si>
  <si>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</si>
  <si>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</si>
  <si>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</si>
  <si>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</si>
  <si>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</si>
  <si>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</si>
  <si>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</si>
  <si>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</si>
  <si>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</si>
  <si>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</si>
  <si>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</si>
  <si>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</si>
  <si>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</si>
  <si>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</si>
  <si>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</si>
  <si>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</si>
  <si>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</si>
  <si>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</si>
  <si>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</si>
  <si>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</si>
  <si>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</si>
  <si>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</si>
  <si>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</si>
  <si>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</si>
  <si>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</si>
  <si>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</si>
  <si>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</si>
  <si>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</si>
  <si>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</si>
  <si>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</si>
  <si>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</si>
  <si>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</si>
  <si>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</si>
  <si>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</si>
  <si>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</si>
  <si>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</si>
  <si>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</si>
  <si>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</si>
  <si>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</si>
  <si>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</si>
  <si>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</si>
  <si>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</si>
  <si>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</si>
  <si>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</si>
  <si>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</si>
  <si>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</si>
  <si>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</si>
  <si>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</si>
  <si>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</si>
  <si>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</si>
  <si>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</si>
  <si>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</si>
  <si>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</si>
  <si>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</si>
  <si>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</si>
  <si>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</si>
  <si>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</si>
  <si>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</si>
  <si>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</si>
  <si>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</si>
  <si>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</si>
  <si>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</si>
  <si>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</si>
  <si>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</si>
  <si>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</si>
  <si>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</si>
  <si>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</si>
  <si>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</si>
  <si>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</si>
  <si>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</si>
  <si>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</si>
  <si>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</si>
  <si>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</si>
  <si>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</si>
  <si>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</si>
  <si>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</si>
  <si>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</si>
  <si>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</si>
  <si>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</si>
  <si>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</si>
  <si>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</si>
  <si>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</si>
  <si>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</si>
  <si>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</si>
  <si>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</si>
  <si>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</si>
  <si>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</si>
  <si>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</si>
  <si>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</si>
  <si>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</si>
  <si>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</si>
  <si>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</si>
  <si>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</si>
  <si>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</si>
  <si>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</si>
  <si>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</si>
  <si>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</si>
  <si>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</si>
  <si>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</si>
  <si>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</si>
  <si>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</si>
  <si>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</si>
  <si>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</si>
  <si>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</si>
  <si>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</si>
  <si>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</si>
  <si>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</si>
  <si>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</si>
  <si>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</si>
  <si>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</si>
  <si>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</si>
  <si>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</si>
  <si>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</si>
  <si>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</si>
  <si>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</si>
  <si>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</si>
  <si>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</si>
  <si>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</si>
  <si>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</si>
  <si>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</si>
  <si>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</si>
  <si>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</si>
  <si>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</si>
  <si>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</si>
  <si>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</si>
  <si>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</si>
  <si>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</si>
  <si>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</si>
  <si>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</si>
  <si>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</si>
  <si>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</si>
  <si>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</si>
  <si>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</si>
  <si>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</si>
  <si>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</si>
  <si>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</si>
  <si>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</si>
  <si>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</si>
  <si>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</si>
  <si>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</si>
  <si>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</si>
  <si>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</si>
  <si>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</si>
  <si>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</si>
  <si>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</si>
  <si>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</si>
  <si>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</si>
  <si>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</si>
  <si>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</si>
  <si>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</si>
  <si>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</si>
  <si>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</si>
  <si>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</si>
  <si>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</si>
  <si>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</si>
  <si>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</si>
  <si>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</si>
  <si>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</si>
  <si>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</si>
  <si>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</si>
  <si>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</si>
  <si>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</si>
  <si>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</si>
  <si>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</si>
  <si>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</si>
  <si>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</si>
  <si>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</si>
  <si>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</si>
  <si>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</si>
  <si>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</si>
  <si>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</si>
  <si>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</si>
  <si>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</si>
  <si>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</si>
  <si>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</si>
  <si>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</si>
  <si>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</si>
  <si>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</si>
  <si>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</si>
  <si>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</si>
  <si>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</si>
  <si>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</si>
  <si>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</si>
  <si>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</si>
  <si>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</si>
  <si>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</si>
  <si>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</si>
  <si>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</si>
  <si>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</si>
  <si>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</si>
  <si>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</si>
  <si>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</si>
  <si>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</si>
  <si>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</si>
  <si>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</si>
  <si>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</si>
  <si>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</si>
  <si>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</si>
  <si>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</si>
  <si>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</si>
  <si>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</si>
  <si>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</si>
  <si>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</si>
  <si>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</si>
  <si>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</si>
  <si>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</si>
  <si>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</si>
  <si>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</si>
  <si>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</si>
  <si>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</si>
  <si>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</si>
  <si>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</si>
  <si>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</si>
  <si>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</si>
  <si>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</si>
  <si>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</si>
  <si>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</si>
  <si>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</si>
  <si>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</si>
  <si>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</si>
  <si>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</si>
  <si>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</si>
  <si>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</si>
  <si>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</si>
  <si>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</si>
  <si>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</si>
  <si>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</si>
  <si>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</si>
  <si>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</si>
  <si>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</si>
  <si>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</si>
  <si>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</si>
  <si>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</si>
  <si>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</si>
  <si>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</si>
  <si>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</si>
  <si>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</si>
  <si>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</si>
  <si>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</si>
  <si>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</si>
  <si>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</si>
  <si>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</si>
  <si>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</si>
  <si>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</si>
  <si>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</si>
  <si>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</si>
  <si>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</si>
  <si>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</si>
  <si>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</si>
  <si>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</si>
  <si>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</si>
  <si>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</si>
  <si>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</si>
  <si>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</si>
  <si>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</si>
  <si>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</si>
  <si>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</si>
  <si>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</si>
  <si>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</si>
  <si>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</si>
  <si>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</si>
  <si>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</si>
  <si>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</si>
  <si>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</si>
  <si>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</si>
  <si>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</si>
  <si>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</si>
  <si>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</si>
  <si>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</si>
  <si>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</si>
  <si>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</si>
  <si>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</si>
  <si>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</si>
  <si>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</si>
  <si>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</si>
  <si>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</si>
  <si>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</si>
  <si>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</si>
  <si>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</si>
  <si>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</si>
  <si>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</si>
  <si>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</si>
  <si>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</si>
  <si>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</si>
  <si>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</si>
  <si>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</si>
  <si>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</si>
  <si>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</si>
  <si>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</si>
  <si>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</si>
  <si>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</si>
  <si>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</si>
  <si>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</si>
  <si>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</si>
  <si>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</si>
  <si>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</si>
  <si>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</si>
  <si>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</si>
  <si>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</si>
  <si>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</si>
  <si>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</si>
  <si>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</si>
  <si>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</si>
  <si>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</si>
  <si>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</si>
  <si>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</si>
  <si>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</si>
  <si>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</si>
  <si>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</si>
  <si>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</si>
  <si>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</si>
  <si>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</si>
  <si>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</si>
  <si>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</si>
  <si>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</si>
  <si>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</si>
  <si>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</si>
  <si>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</si>
  <si>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</si>
  <si>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</si>
  <si>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</si>
  <si>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</si>
  <si>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</si>
  <si>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</si>
  <si>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</si>
  <si>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</si>
  <si>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</si>
  <si>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</si>
  <si>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</si>
  <si>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</si>
  <si>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</si>
  <si>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</si>
  <si>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</si>
  <si>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</si>
  <si>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</si>
  <si>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</si>
  <si>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</si>
  <si>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</si>
  <si>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</si>
  <si>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</si>
  <si>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</si>
  <si>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</si>
  <si>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</si>
  <si>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</si>
  <si>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</si>
  <si>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</si>
  <si>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</si>
  <si>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</si>
  <si>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</si>
  <si>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</si>
  <si>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</si>
  <si>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</si>
  <si>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</si>
  <si>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</si>
  <si>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</si>
  <si>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</si>
  <si>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</si>
  <si>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</si>
  <si>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</si>
  <si>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</si>
  <si>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</si>
  <si>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</si>
  <si>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</si>
  <si>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</si>
  <si>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</si>
  <si>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</si>
  <si>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</si>
  <si>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</si>
  <si>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</si>
  <si>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</si>
  <si>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</si>
  <si>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</si>
  <si>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</si>
  <si>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</si>
  <si>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</si>
  <si>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</si>
  <si>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</si>
  <si>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</si>
  <si>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</si>
  <si>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</si>
  <si>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</si>
  <si>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</si>
  <si>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</si>
  <si>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</si>
  <si>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</si>
  <si>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</si>
  <si>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</si>
  <si>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</si>
  <si>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</si>
  <si>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</si>
  <si>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</si>
  <si>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</si>
  <si>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</si>
  <si>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</si>
  <si>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</si>
  <si>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</si>
  <si>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</si>
  <si>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</si>
  <si>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</si>
  <si>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</si>
  <si>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</si>
  <si>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</si>
  <si>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</si>
  <si>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</si>
  <si>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</si>
  <si>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</si>
  <si>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</si>
  <si>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</si>
  <si>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</si>
  <si>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</si>
  <si>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</si>
  <si>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</si>
  <si>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</si>
  <si>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</si>
  <si>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</si>
  <si>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</si>
  <si>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</si>
  <si>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</si>
  <si>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</si>
  <si>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</si>
  <si>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</si>
  <si>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</si>
  <si>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</si>
  <si>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</si>
  <si>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</si>
  <si>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</si>
  <si>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</si>
  <si>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</si>
  <si>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</si>
  <si>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</si>
  <si>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</si>
  <si>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</si>
  <si>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</si>
  <si>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</si>
  <si>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</si>
  <si>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</si>
  <si>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</si>
  <si>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</si>
  <si>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</si>
  <si>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</si>
  <si>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</si>
  <si>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</si>
  <si>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</si>
  <si>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</si>
  <si>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</si>
  <si>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</si>
  <si>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</si>
  <si>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</si>
  <si>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</si>
  <si>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</si>
  <si>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</si>
  <si>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</si>
  <si>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</si>
  <si>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</si>
  <si>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</si>
  <si>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</si>
  <si>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</si>
  <si>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</si>
  <si>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</si>
  <si>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</si>
  <si>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</si>
  <si>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</si>
  <si>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</si>
  <si>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</si>
  <si>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</si>
  <si>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</si>
  <si>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</si>
  <si>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</si>
  <si>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</si>
  <si>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</si>
  <si>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</si>
  <si>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</si>
  <si>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</si>
  <si>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</si>
  <si>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</si>
  <si>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</si>
  <si>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</si>
  <si>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</si>
  <si>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</si>
  <si>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</si>
  <si>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</si>
  <si>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</si>
  <si>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</si>
  <si>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</si>
  <si>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</si>
  <si>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</si>
  <si>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</si>
  <si>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</si>
  <si>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</si>
  <si>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</si>
  <si>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</si>
  <si>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</si>
  <si>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</si>
  <si>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</si>
  <si>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</si>
  <si>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</si>
  <si>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</si>
  <si>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</si>
  <si>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</si>
  <si>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</si>
  <si>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</si>
  <si>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</si>
  <si>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</si>
  <si>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</si>
  <si>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</si>
  <si>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</si>
  <si>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</si>
  <si>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</si>
  <si>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</si>
  <si>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</si>
  <si>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</si>
  <si>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</si>
  <si>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</si>
  <si>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</si>
  <si>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</si>
  <si>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</si>
  <si>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</si>
  <si>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</si>
  <si>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</si>
  <si>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</si>
  <si>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</si>
  <si>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</si>
  <si>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</si>
  <si>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</si>
  <si>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</si>
  <si>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</si>
  <si>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</si>
  <si>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</si>
  <si>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</si>
  <si>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</si>
  <si>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</si>
  <si>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</si>
  <si>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</si>
  <si>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</si>
  <si>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</si>
  <si>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</si>
  <si>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</si>
  <si>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</si>
  <si>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</si>
  <si>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</si>
  <si>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</si>
  <si>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</si>
  <si>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</si>
  <si>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</si>
  <si>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</si>
  <si>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</si>
  <si>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</si>
  <si>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</si>
  <si>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</si>
  <si>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</si>
  <si>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</si>
  <si>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</si>
  <si>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</si>
  <si>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</si>
  <si>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</si>
  <si>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</si>
  <si>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</si>
  <si>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</si>
  <si>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</si>
  <si>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</si>
  <si>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</si>
  <si>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</si>
  <si>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</si>
  <si>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</si>
  <si>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</si>
  <si>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</si>
  <si>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</si>
  <si>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</si>
  <si>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</si>
  <si>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</si>
  <si>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</si>
  <si>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</si>
  <si>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</si>
  <si>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</si>
  <si>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</si>
  <si>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</si>
  <si>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</si>
  <si>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</si>
  <si>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</si>
  <si>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</si>
  <si>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</si>
  <si>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</si>
  <si>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</si>
  <si>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</si>
  <si>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</si>
  <si>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</si>
  <si>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</si>
  <si>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</si>
  <si>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</si>
  <si>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</si>
  <si>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</si>
  <si>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</si>
  <si>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</si>
  <si>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</si>
  <si>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</si>
  <si>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</si>
  <si>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</si>
  <si>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</si>
  <si>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</si>
  <si>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</si>
  <si>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</si>
  <si>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</si>
  <si>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</si>
  <si>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</si>
  <si>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</si>
  <si>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</si>
  <si>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</si>
  <si>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</si>
  <si>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</si>
  <si>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</si>
  <si>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</si>
  <si>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</si>
  <si>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</si>
  <si>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</si>
  <si>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</si>
  <si>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</si>
  <si>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</si>
  <si>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</si>
  <si>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</si>
  <si>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</si>
  <si>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</si>
  <si>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</si>
  <si>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</si>
  <si>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</si>
  <si>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</si>
  <si>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</si>
  <si>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</si>
  <si>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</si>
  <si>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</si>
  <si>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</si>
  <si>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</si>
  <si>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</si>
  <si>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</si>
  <si>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</si>
  <si>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</si>
  <si>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</si>
  <si>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</si>
  <si>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</si>
  <si>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</si>
  <si>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</si>
  <si>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</si>
  <si>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</si>
  <si>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</si>
  <si>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</si>
  <si>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</si>
  <si>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</si>
  <si>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</si>
  <si>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</si>
  <si>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</si>
  <si>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</si>
  <si>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</si>
  <si>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</si>
  <si>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</si>
  <si>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</si>
  <si>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</si>
  <si>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</si>
  <si>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</si>
  <si>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</si>
  <si>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</si>
  <si>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</si>
  <si>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</si>
  <si>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</si>
  <si>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</si>
  <si>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</si>
  <si>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</si>
  <si>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</si>
  <si>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</si>
  <si>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</si>
  <si>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</si>
  <si>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</si>
  <si>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</si>
  <si>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</si>
  <si>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</si>
  <si>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</si>
  <si>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</si>
  <si>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</si>
  <si>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</si>
  <si>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</si>
  <si>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</si>
  <si>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</si>
  <si>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</si>
  <si>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</si>
  <si>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</si>
  <si>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</si>
  <si>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</si>
  <si>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</si>
  <si>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</si>
  <si>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</si>
  <si>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</si>
  <si>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</si>
  <si>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</si>
  <si>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</si>
  <si>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</si>
  <si>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</si>
  <si>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</si>
  <si>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</si>
  <si>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</si>
  <si>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</si>
  <si>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</si>
  <si>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</si>
  <si>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</si>
  <si>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</si>
  <si>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</si>
  <si>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</si>
  <si>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</si>
  <si>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</si>
  <si>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</si>
  <si>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</si>
  <si>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</si>
  <si>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</si>
  <si>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</si>
  <si>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</si>
  <si>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</si>
  <si>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</si>
  <si>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</si>
  <si>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</si>
  <si>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</si>
  <si>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</si>
  <si>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</si>
  <si>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</si>
  <si>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</si>
  <si>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</si>
  <si>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</si>
  <si>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</si>
  <si>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</si>
  <si>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</si>
  <si>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</si>
  <si>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</si>
  <si>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</si>
  <si>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</si>
  <si>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</si>
  <si>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</si>
  <si>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</si>
  <si>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</si>
  <si>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</si>
  <si>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</si>
  <si>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</si>
  <si>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</si>
  <si>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</si>
  <si>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</si>
  <si>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</si>
  <si>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</si>
  <si>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</si>
  <si>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</si>
  <si>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</si>
  <si>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</si>
  <si>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</si>
  <si>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</si>
  <si>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</si>
  <si>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</si>
  <si>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</si>
  <si>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</si>
  <si>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</si>
  <si>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</si>
  <si>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</si>
  <si>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</si>
  <si>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</si>
  <si>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</si>
  <si>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</si>
  <si>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</si>
  <si>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</si>
  <si>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</si>
  <si>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</si>
  <si>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</si>
  <si>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</si>
  <si>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</si>
  <si>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</si>
  <si>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</si>
  <si>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</si>
  <si>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</si>
  <si>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</si>
  <si>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</si>
  <si>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</si>
  <si>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</si>
  <si>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</si>
  <si>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</si>
  <si>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</si>
  <si>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</si>
  <si>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</si>
  <si>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</si>
  <si>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</si>
  <si>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</si>
  <si>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</si>
  <si>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</si>
  <si>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</si>
  <si>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</si>
  <si>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</si>
  <si>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</si>
  <si>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</si>
  <si>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</si>
  <si>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</si>
  <si>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</si>
  <si>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</si>
  <si>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</si>
  <si>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</si>
  <si>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</si>
  <si>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</si>
  <si>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</si>
  <si>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</si>
  <si>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</si>
  <si>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</si>
  <si>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</si>
  <si>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</si>
  <si>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</si>
  <si>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</si>
  <si>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</si>
  <si>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</si>
  <si>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</si>
  <si>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</si>
  <si>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</si>
  <si>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</si>
  <si>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</si>
  <si>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</si>
  <si>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</si>
  <si>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</si>
  <si>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</si>
  <si>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</si>
  <si>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</si>
  <si>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</si>
  <si>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</si>
  <si>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</si>
  <si>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</si>
  <si>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</si>
  <si>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</si>
  <si>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</si>
  <si>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</si>
  <si>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</si>
  <si>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</si>
  <si>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</si>
  <si>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</si>
  <si>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</si>
  <si>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</si>
  <si>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</si>
  <si>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</si>
  <si>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</si>
  <si>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</si>
  <si>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</si>
  <si>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</si>
  <si>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</si>
  <si>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</si>
  <si>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</si>
  <si>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</si>
  <si>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</si>
  <si>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</si>
  <si>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</si>
  <si>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</si>
  <si>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</si>
  <si>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</si>
  <si>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</si>
  <si>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</si>
  <si>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</si>
  <si>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</si>
  <si>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</si>
  <si>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</si>
  <si>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</si>
  <si>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</si>
  <si>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</si>
  <si>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</si>
  <si>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</si>
  <si>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</si>
  <si>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</si>
  <si>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</si>
  <si>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</si>
  <si>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</si>
  <si>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</si>
  <si>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</si>
  <si>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</si>
  <si>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</si>
  <si>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</si>
  <si>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</si>
  <si>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</si>
  <si>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</si>
  <si>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</si>
  <si>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</si>
  <si>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</si>
  <si>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</si>
  <si>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</si>
  <si>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</si>
  <si>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</si>
  <si>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</si>
  <si>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</si>
  <si>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</si>
  <si>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</si>
  <si>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</si>
  <si>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</si>
  <si>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</si>
  <si>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</si>
  <si>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</si>
  <si>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</si>
  <si>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</si>
  <si>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</si>
  <si>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</si>
  <si>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</si>
  <si>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</si>
  <si>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</si>
  <si>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</si>
  <si>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</si>
  <si>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</si>
  <si>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</si>
  <si>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</si>
  <si>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</si>
  <si>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</si>
  <si>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</si>
  <si>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</si>
  <si>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</si>
  <si>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</si>
  <si>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</si>
  <si>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</si>
  <si>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</si>
  <si>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</si>
  <si>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</si>
  <si>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</si>
  <si>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</si>
  <si>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</si>
  <si>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</si>
  <si>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</si>
  <si>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</si>
  <si>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</si>
  <si>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</si>
  <si>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</si>
  <si>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</si>
  <si>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</si>
  <si>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</si>
  <si>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</si>
  <si>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</si>
  <si>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</si>
  <si>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</si>
  <si>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</si>
  <si>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</si>
  <si>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</si>
  <si>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</si>
  <si>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</si>
  <si>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</si>
  <si>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</si>
  <si>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</si>
  <si>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</si>
  <si>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</si>
  <si>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</si>
  <si>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</si>
  <si>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</si>
  <si>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</si>
  <si>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</si>
  <si>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</si>
  <si>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</si>
  <si>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</si>
  <si>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</si>
  <si>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</si>
  <si>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</si>
  <si>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</si>
  <si>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</si>
  <si>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</si>
  <si>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</si>
  <si>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</si>
  <si>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</si>
  <si>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</si>
  <si>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</si>
  <si>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</si>
  <si>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</si>
  <si>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</si>
  <si>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</si>
  <si>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</si>
  <si>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</si>
  <si>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</si>
  <si>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</si>
  <si>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</si>
  <si>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</si>
  <si>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</si>
  <si>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</si>
  <si>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</si>
  <si>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</si>
  <si>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</si>
  <si>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</si>
  <si>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</si>
  <si>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</si>
  <si>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</si>
  <si>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</si>
  <si>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</si>
  <si>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</si>
  <si>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</si>
  <si>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</si>
  <si>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</si>
  <si>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</si>
  <si>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</si>
  <si>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</si>
  <si>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</si>
  <si>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</si>
  <si>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</si>
  <si>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</si>
  <si>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</si>
  <si>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</si>
  <si>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</si>
  <si>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</si>
  <si>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</si>
  <si>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</si>
  <si>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</si>
  <si>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</si>
  <si>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</si>
  <si>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</si>
  <si>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</si>
  <si>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</si>
  <si>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</si>
  <si>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</si>
  <si>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</si>
  <si>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</si>
  <si>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</si>
  <si>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</si>
  <si>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</si>
  <si>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</si>
  <si>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</si>
  <si>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</si>
  <si>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</si>
  <si>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</si>
  <si>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</si>
  <si>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</si>
  <si>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</si>
  <si>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</si>
  <si>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</si>
  <si>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</si>
  <si>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</si>
  <si>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</si>
  <si>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</si>
  <si>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</si>
  <si>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</si>
  <si>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</si>
  <si>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</si>
  <si>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</si>
  <si>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</si>
  <si>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</si>
  <si>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</si>
  <si>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</si>
  <si>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</si>
  <si>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</si>
  <si>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</si>
  <si>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</si>
  <si>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</si>
  <si>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</si>
  <si>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</si>
  <si>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</si>
  <si>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</si>
  <si>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</si>
  <si>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</si>
  <si>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</si>
  <si>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</si>
  <si>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</si>
  <si>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</si>
  <si>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</si>
  <si>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</si>
  <si>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</si>
  <si>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</si>
  <si>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</si>
  <si>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</si>
  <si>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</si>
  <si>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</si>
  <si>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</si>
  <si>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</si>
  <si>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</si>
  <si>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</si>
  <si>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</si>
  <si>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</si>
  <si>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</si>
  <si>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</si>
  <si>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</si>
  <si>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</si>
  <si>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</si>
  <si>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</si>
  <si>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</si>
  <si>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</si>
  <si>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</si>
  <si>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</si>
  <si>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</si>
  <si>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</si>
  <si>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</si>
  <si>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</si>
  <si>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</si>
  <si>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</si>
  <si>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</si>
  <si>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</si>
  <si>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</si>
  <si>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</si>
  <si>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</si>
  <si>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</si>
  <si>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</si>
  <si>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</si>
  <si>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</si>
  <si>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</si>
  <si>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</si>
  <si>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</si>
  <si>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</si>
  <si>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</si>
  <si>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</si>
  <si>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</si>
  <si>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</si>
  <si>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</si>
  <si>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</si>
  <si>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</si>
  <si>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</si>
  <si>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</si>
  <si>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</si>
  <si>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</si>
  <si>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</si>
  <si>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</si>
  <si>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</si>
  <si>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</si>
  <si>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</si>
  <si>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</si>
  <si>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</si>
  <si>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</si>
  <si>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</si>
  <si>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</si>
  <si>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</si>
  <si>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</si>
  <si>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</si>
  <si>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</si>
  <si>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</si>
  <si>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</si>
  <si>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</si>
  <si>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</si>
  <si>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</si>
  <si>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</si>
  <si>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</si>
  <si>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</si>
  <si>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</si>
  <si>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</si>
  <si>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</si>
  <si>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</si>
  <si>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</si>
  <si>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</si>
  <si>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</si>
  <si>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</si>
  <si>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</si>
  <si>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</si>
  <si>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</si>
  <si>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</si>
  <si>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</si>
  <si>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</si>
  <si>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</si>
  <si>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</si>
  <si>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</si>
  <si>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</si>
  <si>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</si>
  <si>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</si>
  <si>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</si>
  <si>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</si>
  <si>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</si>
  <si>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</si>
  <si>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</si>
  <si>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</si>
  <si>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</si>
  <si>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</si>
  <si>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</si>
  <si>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</si>
  <si>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</si>
  <si>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</si>
  <si>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</si>
  <si>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</si>
  <si>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</si>
  <si>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</si>
  <si>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</si>
  <si>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</si>
  <si>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</si>
  <si>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</si>
  <si>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</si>
  <si>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</si>
  <si>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</si>
  <si>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</si>
  <si>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</si>
  <si>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</si>
  <si>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</si>
  <si>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</si>
  <si>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</si>
  <si>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</si>
  <si>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</si>
  <si>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</si>
  <si>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</si>
  <si>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</si>
  <si>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</si>
  <si>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</si>
  <si>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</si>
  <si>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</si>
  <si>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</si>
  <si>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</si>
  <si>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</si>
  <si>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</si>
  <si>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</si>
  <si>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</si>
  <si>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</si>
  <si>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</si>
  <si>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</si>
  <si>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</si>
  <si>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</si>
  <si>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</si>
  <si>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</si>
  <si>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</si>
  <si>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</si>
  <si>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</si>
  <si>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</si>
  <si>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</si>
  <si>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</si>
  <si>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</si>
  <si>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</si>
  <si>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</si>
  <si>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</si>
  <si>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</si>
  <si>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</si>
  <si>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</si>
  <si>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</si>
  <si>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</si>
  <si>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</si>
  <si>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</si>
  <si>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</si>
  <si>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</si>
  <si>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</si>
  <si>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</si>
  <si>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</si>
  <si>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</si>
  <si>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</si>
  <si>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</si>
  <si>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</si>
  <si>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</si>
  <si>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</si>
  <si>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</si>
  <si>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</si>
  <si>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</si>
  <si>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</si>
  <si>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</si>
  <si>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</si>
  <si>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</si>
  <si>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</si>
  <si>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</si>
  <si>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</si>
  <si>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</si>
  <si>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</si>
  <si>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</si>
  <si>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</si>
  <si>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</si>
  <si>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</si>
  <si>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</si>
  <si>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</si>
  <si>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</si>
  <si>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</si>
  <si>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</si>
  <si>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</si>
  <si>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</si>
  <si>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</si>
  <si>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</si>
  <si>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</si>
  <si>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</si>
  <si>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</si>
  <si>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</si>
  <si>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</si>
  <si>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</si>
  <si>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</si>
  <si>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</si>
  <si>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</si>
  <si>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</si>
  <si>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</si>
  <si>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</si>
  <si>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</si>
  <si>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</si>
  <si>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</si>
  <si>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</si>
  <si>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</si>
  <si>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</si>
  <si>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</si>
  <si>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</si>
  <si>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</si>
  <si>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</si>
  <si>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</si>
  <si>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</si>
  <si>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</si>
  <si>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</si>
  <si>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</si>
  <si>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</si>
  <si>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</si>
  <si>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</si>
  <si>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</si>
  <si>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</si>
  <si>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</si>
  <si>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</si>
  <si>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</si>
  <si>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</si>
  <si>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</si>
  <si>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</si>
  <si>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</si>
  <si>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</si>
  <si>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</si>
  <si>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</si>
  <si>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</si>
  <si>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</si>
  <si>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</si>
  <si>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</si>
  <si>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</si>
  <si>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</si>
  <si>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</si>
  <si>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</si>
  <si>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</si>
  <si>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</si>
  <si>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</si>
  <si>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</si>
  <si>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</si>
  <si>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</si>
  <si>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</si>
  <si>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</si>
  <si>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</si>
  <si>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</si>
  <si>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</si>
  <si>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</si>
  <si>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</si>
  <si>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</si>
  <si>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</si>
  <si>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</si>
  <si>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</si>
  <si>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</si>
  <si>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</si>
  <si>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</si>
  <si>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</si>
  <si>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</si>
  <si>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</si>
  <si>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</si>
  <si>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</si>
  <si>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</si>
  <si>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</si>
  <si>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</si>
  <si>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</si>
  <si>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</si>
  <si>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</si>
  <si>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</si>
  <si>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</si>
  <si>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</si>
  <si>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</si>
  <si>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</si>
  <si>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</si>
  <si>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</si>
  <si>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</si>
  <si>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</si>
  <si>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</si>
  <si>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</si>
  <si>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</si>
  <si>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</si>
  <si>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</si>
  <si>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</si>
  <si>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</si>
  <si>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</si>
  <si>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</si>
  <si>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</si>
  <si>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</si>
  <si>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</si>
  <si>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</si>
  <si>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</si>
  <si>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</si>
  <si>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</si>
  <si>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</si>
  <si>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</si>
  <si>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</si>
  <si>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</si>
  <si>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</si>
  <si>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</si>
  <si>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</si>
  <si>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</si>
  <si>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</si>
  <si>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</si>
  <si>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</si>
  <si>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</si>
  <si>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</si>
  <si>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</si>
  <si>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</si>
  <si>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</si>
  <si>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</si>
  <si>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</si>
  <si>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</si>
  <si>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</si>
  <si>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</si>
  <si>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</si>
  <si>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</si>
  <si>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</si>
  <si>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</si>
  <si>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</si>
  <si>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</si>
  <si>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</si>
  <si>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</si>
  <si>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</si>
  <si>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</si>
  <si>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</si>
  <si>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</si>
  <si>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</si>
  <si>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</si>
  <si>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</si>
  <si>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</si>
  <si>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</si>
  <si>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</si>
  <si>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</si>
  <si>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</si>
  <si>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</si>
  <si>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</si>
  <si>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</si>
  <si>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</si>
  <si>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</si>
  <si>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</si>
  <si>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</si>
  <si>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</si>
  <si>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</si>
  <si>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</si>
  <si>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</si>
  <si>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</si>
  <si>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</si>
  <si>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</si>
  <si>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</si>
  <si>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</si>
  <si>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</si>
  <si>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</si>
  <si>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</si>
  <si>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</si>
  <si>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</si>
  <si>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</si>
  <si>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</si>
  <si>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</si>
  <si>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</si>
  <si>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</si>
  <si>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</si>
  <si>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</si>
  <si>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</si>
  <si>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</si>
  <si>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</si>
  <si>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</si>
  <si>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</si>
  <si>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</si>
  <si>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</si>
  <si>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</si>
  <si>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</si>
  <si>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</si>
  <si>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</si>
  <si>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</si>
  <si>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</si>
  <si>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</si>
  <si>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</si>
  <si>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</si>
  <si>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</si>
  <si>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</si>
  <si>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</si>
  <si>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</si>
  <si>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</si>
  <si>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</si>
  <si>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</si>
  <si>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</si>
  <si>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</si>
  <si>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</si>
  <si>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</si>
  <si>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</si>
  <si>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</si>
  <si>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</si>
  <si>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</si>
  <si>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</si>
  <si>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</si>
  <si>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</si>
  <si>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</si>
  <si>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</si>
  <si>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</si>
  <si>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</si>
  <si>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</si>
  <si>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</si>
  <si>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</si>
  <si>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</si>
  <si>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</si>
  <si>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</si>
  <si>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</si>
  <si>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</si>
  <si>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</si>
  <si>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</si>
  <si>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</si>
  <si>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</si>
  <si>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</si>
  <si>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</si>
  <si>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</si>
  <si>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</si>
  <si>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</si>
  <si>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</si>
  <si>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</si>
  <si>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</si>
  <si>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</si>
  <si>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</si>
  <si>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</si>
  <si>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</si>
  <si>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</si>
  <si>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</si>
  <si>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</si>
  <si>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</si>
  <si>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</si>
  <si>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</si>
  <si>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</si>
  <si>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</si>
  <si>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</si>
  <si>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</si>
  <si>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</si>
  <si>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</si>
  <si>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</si>
  <si>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</si>
  <si>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</si>
  <si>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</si>
  <si>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</si>
  <si>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</si>
  <si>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</si>
  <si>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</si>
  <si>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</si>
  <si>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</si>
  <si>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</si>
  <si>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</si>
  <si>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</si>
  <si>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</si>
  <si>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</si>
  <si>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</si>
  <si>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</si>
  <si>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</si>
  <si>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</si>
  <si>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</si>
  <si>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</si>
  <si>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</si>
  <si>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</si>
  <si>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</si>
  <si>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</si>
  <si>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</si>
  <si>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</si>
  <si>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</si>
  <si>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</si>
  <si>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</si>
  <si>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</si>
  <si>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</si>
  <si>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</si>
  <si>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</si>
  <si>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</si>
  <si>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</si>
  <si>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</si>
  <si>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</si>
  <si>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</si>
  <si>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</si>
  <si>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</si>
  <si>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</si>
  <si>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</si>
  <si>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</si>
  <si>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</si>
  <si>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</si>
  <si>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</si>
  <si>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</si>
  <si>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</si>
  <si>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</si>
  <si>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</si>
  <si>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</si>
  <si>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</si>
  <si>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</si>
  <si>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</si>
  <si>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</si>
  <si>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</si>
  <si>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</si>
  <si>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</si>
  <si>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</si>
  <si>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</si>
  <si>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</si>
  <si>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</si>
  <si>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</si>
  <si>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</si>
  <si>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</si>
  <si>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</si>
  <si>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</si>
  <si>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</si>
  <si>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</si>
  <si>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</si>
  <si>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</si>
  <si>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</si>
  <si>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</si>
  <si>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</si>
  <si>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</si>
  <si>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</si>
  <si>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</si>
  <si>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</si>
  <si>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</si>
  <si>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</si>
  <si>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</si>
  <si>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</si>
  <si>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</si>
  <si>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</si>
  <si>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</si>
  <si>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</si>
  <si>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</si>
  <si>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</si>
  <si>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</si>
  <si>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</si>
  <si>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</si>
  <si>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</si>
  <si>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</si>
  <si>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</si>
  <si>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</si>
  <si>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</si>
  <si>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</si>
  <si>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</si>
  <si>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</si>
  <si>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</si>
  <si>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</si>
  <si>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</si>
  <si>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</si>
  <si>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</si>
  <si>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</si>
  <si>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</si>
  <si>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</si>
  <si>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</si>
  <si>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</si>
  <si>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</si>
  <si>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</si>
  <si>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</si>
  <si>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</si>
  <si>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</si>
  <si>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</si>
  <si>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</si>
  <si>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</si>
  <si>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</si>
  <si>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</si>
  <si>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</si>
  <si>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</si>
  <si>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</si>
  <si>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</si>
  <si>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</si>
  <si>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</si>
  <si>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</si>
  <si>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</si>
  <si>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</si>
  <si>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</si>
  <si>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</si>
  <si>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</si>
  <si>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</si>
  <si>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</si>
  <si>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</si>
  <si>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</si>
  <si>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</si>
  <si>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</si>
  <si>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</si>
  <si>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</si>
  <si>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</si>
  <si>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</si>
  <si>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</si>
  <si>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</si>
  <si>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</si>
  <si>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</si>
  <si>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</si>
  <si>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</si>
  <si>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</si>
  <si>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</si>
  <si>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</si>
  <si>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</si>
  <si>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</si>
  <si>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</si>
  <si>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</si>
  <si>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</si>
  <si>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</si>
  <si>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</si>
  <si>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</si>
  <si>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</si>
  <si>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</si>
  <si>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</si>
  <si>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</si>
  <si>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</si>
  <si>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</si>
  <si>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</si>
  <si>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</si>
  <si>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</si>
  <si>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</si>
  <si>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</si>
  <si>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</si>
  <si>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</si>
  <si>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</si>
  <si>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</si>
  <si>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</si>
  <si>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</si>
  <si>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</si>
  <si>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</si>
  <si>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</si>
  <si>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</si>
  <si>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</si>
  <si>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</si>
  <si>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</si>
  <si>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</si>
  <si>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</si>
  <si>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</si>
  <si>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</si>
  <si>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</si>
  <si>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</si>
  <si>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</si>
  <si>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</si>
  <si>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</si>
  <si>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</si>
  <si>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</si>
  <si>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</si>
  <si>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</si>
  <si>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</si>
  <si>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</si>
  <si>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</si>
  <si>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</si>
  <si>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</si>
  <si>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</si>
  <si>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</si>
  <si>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</si>
  <si>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</si>
  <si>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</si>
  <si>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</si>
  <si>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</si>
  <si>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</si>
  <si>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</si>
  <si>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</si>
  <si>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</si>
  <si>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</si>
  <si>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</si>
  <si>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</si>
  <si>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</si>
  <si>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</si>
  <si>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</si>
  <si>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</si>
  <si>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</si>
  <si>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</si>
  <si>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</si>
  <si>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</si>
  <si>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</si>
  <si>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</si>
  <si>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</si>
  <si>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</si>
  <si>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</si>
  <si>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</si>
  <si>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</si>
  <si>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</si>
  <si>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</si>
  <si>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</si>
  <si>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</si>
  <si>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</si>
  <si>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</si>
  <si>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</si>
  <si>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</si>
  <si>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</si>
  <si>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</si>
  <si>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</si>
  <si>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</si>
  <si>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</si>
  <si>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</si>
  <si>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</si>
  <si>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</si>
  <si>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</si>
  <si>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</si>
  <si>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</si>
  <si>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</si>
  <si>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</si>
  <si>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</si>
  <si>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</si>
  <si>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</si>
  <si>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</si>
  <si>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</si>
  <si>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</si>
  <si>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</si>
  <si>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</si>
  <si>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</si>
  <si>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</si>
  <si>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</si>
  <si>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</si>
  <si>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</si>
  <si>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</si>
  <si>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</si>
  <si>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</si>
  <si>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</si>
  <si>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</si>
  <si>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</si>
  <si>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</si>
  <si>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</si>
  <si>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</si>
  <si>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</si>
  <si>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</si>
  <si>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</si>
  <si>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</si>
  <si>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</si>
  <si>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</si>
  <si>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</si>
  <si>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</si>
  <si>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</si>
  <si>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</si>
  <si>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</si>
  <si>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</si>
  <si>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</si>
  <si>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</si>
  <si>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</si>
  <si>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</si>
  <si>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</si>
  <si>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</si>
  <si>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</si>
  <si>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</si>
  <si>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</si>
  <si>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</si>
  <si>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</si>
  <si>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</si>
  <si>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</si>
  <si>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</si>
  <si>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</si>
  <si>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</si>
  <si>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</si>
  <si>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</si>
  <si>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</si>
  <si>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</si>
  <si>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</si>
  <si>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</si>
  <si>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</si>
  <si>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</si>
  <si>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</si>
  <si>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</si>
  <si>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</si>
  <si>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</si>
  <si>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</si>
  <si>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</si>
  <si>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</si>
  <si>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</si>
  <si>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</si>
  <si>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</si>
  <si>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</si>
  <si>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</si>
  <si>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</si>
  <si>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</si>
  <si>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</si>
  <si>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</si>
  <si>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</si>
  <si>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</si>
  <si>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</si>
  <si>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</si>
  <si>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</si>
  <si>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</si>
  <si>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</si>
  <si>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</si>
  <si>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</si>
  <si>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</si>
  <si>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</si>
  <si>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</si>
  <si>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</si>
  <si>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</si>
  <si>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</si>
  <si>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</si>
  <si>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</si>
  <si>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</si>
  <si>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</si>
  <si>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</si>
  <si>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</si>
  <si>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</si>
  <si>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</si>
  <si>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</si>
  <si>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</si>
  <si>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</si>
  <si>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</si>
  <si>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</si>
  <si>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</si>
  <si>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</si>
  <si>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</si>
  <si>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</si>
  <si>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</si>
  <si>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</si>
  <si>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</si>
  <si>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</si>
  <si>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</si>
  <si>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</si>
  <si>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</si>
  <si>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</si>
  <si>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</si>
  <si>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</si>
  <si>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</si>
  <si>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</si>
  <si>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</si>
  <si>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</si>
  <si>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</si>
  <si>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</si>
  <si>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</si>
  <si>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</si>
  <si>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</si>
  <si>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</si>
  <si>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</si>
  <si>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</si>
  <si>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</si>
  <si>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</si>
  <si>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</si>
  <si>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</si>
  <si>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</si>
  <si>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</si>
  <si>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</si>
  <si>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</si>
  <si>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</si>
  <si>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</si>
  <si>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</si>
  <si>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</si>
  <si>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</si>
  <si>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</si>
  <si>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</si>
  <si>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</si>
  <si>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</si>
  <si>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</si>
  <si>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</si>
  <si>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</si>
  <si>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</si>
  <si>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</si>
  <si>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</si>
  <si>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</si>
  <si>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</si>
  <si>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</si>
  <si>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</si>
  <si>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</si>
  <si>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</si>
  <si>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</si>
  <si>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</si>
  <si>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</si>
  <si>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</si>
  <si>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</si>
  <si>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</si>
  <si>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</si>
  <si>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</si>
  <si>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</si>
  <si>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</si>
  <si>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</si>
  <si>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</si>
  <si>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</si>
  <si>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</si>
  <si>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</si>
  <si>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</si>
  <si>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</si>
  <si>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</si>
  <si>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</si>
  <si>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</si>
  <si>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</si>
  <si>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</si>
  <si>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</si>
  <si>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</si>
  <si>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</si>
  <si>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</si>
  <si>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</si>
  <si>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</si>
  <si>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</si>
  <si>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</si>
  <si>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</si>
  <si>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</si>
  <si>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</si>
  <si>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</si>
  <si>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</si>
  <si>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</si>
  <si>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</si>
  <si>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</si>
  <si>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</si>
  <si>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</si>
  <si>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</si>
  <si>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</si>
  <si>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</si>
  <si>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</si>
  <si>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</si>
  <si>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</si>
  <si>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</si>
  <si>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</si>
  <si>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</si>
  <si>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</si>
  <si>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</si>
  <si>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</si>
  <si>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</si>
  <si>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</si>
  <si>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</si>
  <si>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</si>
  <si>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</si>
  <si>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</si>
  <si>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</si>
  <si>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</si>
  <si>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</si>
  <si>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</si>
  <si>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</si>
  <si>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</si>
  <si>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</si>
  <si>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</si>
  <si>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</si>
  <si>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</si>
  <si>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</si>
  <si>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</si>
  <si>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</si>
  <si>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</si>
  <si>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</si>
  <si>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</si>
  <si>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</si>
  <si>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</si>
  <si>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</si>
  <si>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</si>
  <si>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</si>
  <si>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</si>
  <si>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</si>
  <si>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</si>
  <si>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</si>
  <si>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</si>
  <si>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</si>
  <si>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</si>
  <si>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</si>
  <si>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</si>
  <si>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</si>
  <si>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</si>
  <si>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</si>
  <si>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</si>
  <si>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</si>
  <si>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</si>
  <si>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</si>
  <si>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</si>
  <si>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</si>
  <si>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</si>
  <si>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</si>
  <si>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</si>
  <si>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</si>
  <si>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</si>
  <si>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</si>
  <si>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</si>
  <si>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</si>
  <si>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</si>
  <si>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</si>
  <si>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</si>
  <si>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</si>
  <si>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</si>
  <si>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</si>
  <si>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</si>
  <si>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</si>
  <si>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</si>
  <si>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</si>
  <si>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</si>
  <si>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</si>
  <si>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</si>
  <si>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</si>
  <si>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</si>
  <si>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</si>
  <si>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</si>
  <si>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</si>
  <si>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</si>
  <si>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</si>
  <si>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</si>
  <si>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</si>
  <si>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</si>
  <si>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</si>
  <si>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</si>
  <si>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</si>
  <si>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</si>
  <si>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</si>
  <si>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</si>
  <si>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</si>
  <si>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</si>
  <si>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</si>
  <si>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</si>
  <si>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</si>
  <si>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</si>
  <si>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</si>
  <si>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</si>
  <si>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</si>
  <si>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</si>
  <si>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</si>
  <si>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</si>
  <si>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</si>
  <si>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</si>
  <si>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</si>
  <si>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</si>
  <si>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</si>
  <si>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</si>
  <si>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</si>
  <si>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</si>
  <si>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</si>
  <si>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</si>
  <si>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</si>
  <si>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</si>
  <si>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</si>
  <si>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</si>
  <si>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</si>
  <si>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</si>
  <si>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</si>
  <si>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</si>
  <si>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</si>
  <si>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</si>
  <si>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</si>
  <si>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</si>
  <si>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</si>
  <si>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</si>
  <si>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</si>
  <si>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</si>
  <si>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</si>
  <si>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</si>
  <si>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</si>
  <si>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</si>
  <si>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</si>
  <si>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</si>
  <si>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</si>
  <si>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</si>
  <si>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</si>
  <si>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</si>
  <si>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</si>
  <si>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</si>
  <si>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</si>
  <si>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</si>
  <si>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</si>
  <si>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</si>
  <si>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</si>
  <si>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</si>
  <si>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</si>
  <si>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</si>
  <si>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</si>
  <si>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</si>
  <si>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</si>
  <si>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</si>
  <si>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</si>
  <si>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</si>
  <si>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</si>
  <si>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</si>
  <si>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</si>
  <si>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</si>
  <si>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</si>
  <si>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</si>
  <si>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</si>
  <si>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</si>
  <si>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</si>
  <si>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</si>
  <si>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</si>
  <si>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</si>
  <si>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</si>
  <si>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</si>
  <si>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</si>
  <si>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</si>
  <si>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</si>
  <si>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</si>
  <si>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</si>
  <si>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</si>
  <si>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</si>
  <si>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</si>
  <si>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</si>
  <si>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</si>
  <si>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</si>
  <si>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</si>
  <si>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</si>
  <si>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</si>
  <si>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</si>
  <si>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</si>
  <si>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</si>
  <si>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</si>
  <si>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</si>
  <si>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</si>
  <si>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</si>
  <si>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</si>
  <si>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</si>
  <si>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</si>
  <si>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</si>
  <si>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</si>
  <si>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</si>
  <si>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</si>
  <si>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</si>
  <si>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</si>
  <si>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</si>
  <si>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</si>
  <si>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</si>
  <si>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</si>
  <si>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</si>
  <si>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</si>
  <si>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</si>
  <si>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</si>
  <si>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</si>
  <si>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</si>
  <si>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</si>
  <si>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</si>
  <si>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</si>
  <si>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</si>
  <si>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</si>
  <si>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</si>
  <si>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</si>
  <si>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</si>
  <si>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</si>
  <si>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</si>
  <si>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</si>
  <si>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</si>
  <si>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</si>
  <si>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</si>
  <si>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</si>
  <si>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</si>
  <si>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</si>
  <si>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</si>
  <si>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</si>
  <si>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</si>
  <si>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</si>
  <si>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</si>
  <si>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</si>
  <si>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</si>
  <si>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</si>
  <si>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</si>
  <si>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</si>
  <si>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</si>
  <si>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</si>
  <si>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</si>
  <si>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</si>
  <si>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</si>
  <si>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</si>
  <si>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</si>
  <si>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</si>
  <si>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</si>
  <si>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</si>
  <si>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</si>
  <si>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</si>
  <si>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</si>
  <si>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</si>
  <si>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</si>
  <si>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</si>
  <si>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</si>
  <si>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</si>
  <si>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</si>
  <si>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</si>
  <si>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</si>
  <si>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</si>
  <si>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</si>
  <si>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</si>
  <si>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</si>
  <si>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</si>
  <si>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</si>
  <si>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</si>
  <si>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</si>
  <si>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</si>
  <si>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</si>
  <si>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</si>
  <si>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</si>
  <si>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</si>
  <si>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</si>
  <si>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</si>
  <si>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</si>
  <si>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</si>
  <si>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</si>
  <si>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</si>
  <si>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</si>
  <si>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</si>
  <si>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</si>
  <si>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</si>
  <si>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</si>
  <si>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</si>
  <si>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</si>
  <si>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</si>
  <si>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</si>
  <si>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</si>
  <si>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</si>
  <si>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</si>
  <si>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</si>
  <si>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</si>
  <si>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</si>
  <si>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</si>
  <si>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</si>
  <si>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</si>
  <si>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</si>
  <si>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</si>
  <si>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</si>
  <si>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</si>
  <si>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</si>
  <si>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</si>
  <si>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</si>
  <si>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</si>
  <si>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</si>
  <si>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</si>
  <si>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</si>
  <si>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</si>
  <si>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</si>
  <si>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</si>
  <si>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</si>
  <si>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</si>
  <si>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</si>
  <si>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</si>
  <si>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</si>
  <si>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</si>
  <si>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</si>
  <si>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</si>
  <si>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</si>
  <si>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</si>
  <si>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</si>
  <si>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</si>
  <si>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</si>
  <si>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</si>
  <si>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</si>
  <si>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</si>
  <si>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</si>
  <si>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</si>
  <si>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</si>
  <si>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</si>
  <si>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</si>
  <si>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</si>
  <si>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</si>
  <si>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</si>
  <si>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</si>
  <si>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</si>
  <si>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</si>
  <si>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</si>
  <si>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</si>
  <si>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</si>
  <si>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</si>
  <si>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</si>
  <si>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</si>
  <si>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</si>
  <si>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</si>
  <si>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</si>
  <si>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</si>
  <si>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</si>
  <si>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</si>
  <si>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</si>
  <si>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</si>
  <si>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</si>
  <si>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</si>
  <si>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</si>
  <si>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</si>
  <si>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</si>
  <si>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</si>
  <si>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</si>
  <si>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</si>
  <si>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</si>
  <si>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</si>
  <si>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</si>
  <si>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</si>
  <si>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</si>
  <si>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</si>
  <si>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</si>
  <si>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</si>
  <si>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</si>
  <si>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</si>
  <si>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</si>
  <si>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</si>
  <si>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</si>
  <si>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</si>
  <si>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</si>
  <si>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</si>
  <si>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</si>
  <si>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</si>
  <si>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</si>
  <si>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</si>
  <si>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</si>
  <si>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</si>
  <si>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</si>
  <si>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</si>
  <si>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</si>
  <si>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</si>
  <si>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</si>
  <si>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</si>
  <si>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</si>
  <si>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</si>
  <si>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</si>
  <si>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</si>
  <si>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</si>
  <si>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</si>
  <si>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</si>
  <si>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</si>
  <si>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</si>
  <si>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</si>
  <si>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</si>
  <si>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</si>
  <si>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</si>
  <si>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</si>
  <si>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</si>
  <si>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</si>
  <si>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</si>
  <si>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</si>
  <si>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</si>
  <si>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</si>
  <si>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</si>
  <si>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</si>
  <si>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</si>
  <si>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</si>
  <si>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</si>
  <si>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</si>
  <si>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</si>
  <si>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</si>
  <si>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</si>
  <si>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</si>
  <si>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</si>
  <si>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</si>
  <si>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</si>
  <si>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</si>
  <si>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</si>
  <si>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</si>
  <si>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</si>
  <si>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</si>
  <si>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</si>
  <si>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</si>
  <si>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</si>
  <si>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</si>
  <si>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</si>
  <si>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</si>
  <si>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</si>
  <si>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</si>
  <si>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</si>
  <si>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</si>
  <si>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</si>
  <si>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</si>
  <si>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</si>
  <si>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</si>
  <si>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</si>
  <si>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</si>
  <si>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</si>
  <si>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</si>
  <si>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</si>
  <si>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</si>
  <si>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</si>
  <si>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</si>
  <si>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</si>
  <si>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</si>
  <si>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</si>
  <si>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</si>
  <si>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</si>
  <si>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</si>
  <si>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</si>
  <si>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</si>
  <si>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</si>
  <si>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</si>
  <si>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</si>
  <si>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</si>
  <si>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</si>
  <si>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</si>
  <si>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</si>
  <si>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</si>
  <si>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</si>
  <si>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</si>
  <si>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</si>
  <si>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</si>
  <si>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</si>
  <si>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</si>
  <si>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</si>
  <si>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</si>
  <si>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</si>
  <si>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</si>
  <si>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</si>
  <si>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</si>
  <si>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</si>
  <si>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</si>
  <si>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</si>
  <si>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</si>
  <si>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</si>
  <si>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</si>
  <si>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</si>
  <si>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</si>
  <si>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</si>
  <si>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</si>
  <si>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</si>
  <si>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</si>
  <si>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</si>
  <si>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</si>
  <si>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</si>
  <si>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</si>
  <si>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</si>
  <si>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</si>
  <si>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</si>
  <si>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</si>
  <si>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</si>
  <si>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</si>
  <si>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</si>
  <si>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</si>
  <si>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</si>
  <si>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</si>
  <si>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</si>
  <si>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</si>
  <si>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</si>
  <si>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</si>
  <si>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</si>
  <si>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</si>
  <si>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</si>
  <si>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</si>
  <si>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</si>
  <si>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</si>
  <si>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</si>
  <si>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</si>
  <si>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</si>
  <si>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</si>
  <si>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</si>
  <si>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</si>
  <si>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</si>
  <si>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</si>
  <si>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</si>
  <si>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</si>
  <si>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</si>
  <si>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</si>
  <si>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</si>
  <si>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</si>
  <si>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</si>
  <si>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</si>
  <si>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</si>
  <si>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</si>
  <si>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</si>
  <si>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</si>
  <si>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</si>
  <si>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</si>
  <si>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</si>
  <si>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</si>
  <si>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</si>
  <si>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</si>
  <si>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</si>
  <si>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</si>
  <si>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</si>
  <si>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</si>
  <si>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</si>
  <si>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</si>
  <si>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</si>
  <si>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</si>
  <si>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</si>
  <si>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</si>
  <si>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</si>
  <si>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</si>
  <si>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</si>
  <si>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</si>
  <si>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</si>
  <si>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</si>
  <si>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</si>
  <si>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</si>
  <si>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</si>
  <si>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</si>
  <si>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</si>
  <si>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</si>
  <si>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</si>
  <si>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</si>
  <si>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</si>
  <si>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</si>
  <si>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</si>
  <si>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</si>
  <si>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</si>
  <si>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</si>
  <si>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</si>
  <si>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</si>
  <si>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</si>
  <si>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</si>
  <si>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</si>
  <si>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</si>
  <si>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</si>
  <si>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</si>
  <si>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</si>
  <si>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</si>
  <si>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</si>
  <si>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</si>
  <si>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</si>
  <si>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</si>
  <si>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</si>
  <si>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</si>
  <si>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</si>
  <si>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</si>
  <si>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</si>
  <si>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</si>
  <si>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</si>
  <si>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</si>
  <si>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</si>
  <si>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</si>
  <si>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</si>
  <si>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</si>
  <si>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</si>
  <si>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</si>
  <si>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</si>
  <si>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</si>
  <si>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</si>
  <si>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</si>
  <si>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</si>
  <si>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</si>
  <si>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</si>
  <si>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</si>
  <si>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</si>
  <si>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</si>
  <si>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</si>
  <si>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</si>
  <si>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</si>
  <si>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</si>
  <si>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</si>
  <si>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</si>
  <si>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</si>
  <si>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</si>
  <si>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</si>
  <si>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</si>
  <si>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</si>
  <si>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</si>
  <si>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</si>
  <si>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</si>
  <si>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</si>
  <si>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</si>
  <si>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</si>
  <si>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</si>
  <si>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</si>
  <si>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</si>
  <si>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</si>
  <si>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</si>
  <si>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</si>
  <si>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</si>
  <si>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</si>
  <si>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</si>
  <si>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</si>
  <si>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</si>
  <si>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</si>
  <si>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</si>
  <si>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</si>
  <si>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</si>
  <si>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</si>
  <si>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</si>
  <si>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</si>
  <si>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</si>
  <si>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</si>
  <si>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</si>
  <si>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</si>
  <si>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</si>
  <si>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</si>
  <si>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</si>
  <si>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</si>
  <si>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</si>
  <si>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</si>
  <si>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</si>
  <si>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</si>
  <si>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</si>
  <si>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</si>
  <si>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</si>
  <si>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</si>
  <si>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</si>
  <si>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</si>
  <si>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</si>
  <si>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</si>
  <si>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</si>
  <si>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</si>
  <si>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</si>
  <si>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</si>
  <si>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</si>
  <si>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</si>
  <si>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</si>
  <si>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</si>
  <si>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</si>
  <si>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</si>
  <si>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</si>
  <si>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</si>
  <si>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</si>
  <si>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</si>
  <si>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</si>
  <si>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</si>
  <si>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</si>
  <si>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</si>
  <si>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</si>
  <si>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</si>
  <si>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</si>
  <si>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</si>
  <si>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</si>
  <si>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</si>
  <si>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</si>
  <si>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</si>
  <si>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</si>
  <si>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</si>
  <si>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</si>
  <si>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</si>
  <si>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</si>
  <si>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</si>
  <si>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</si>
  <si>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</si>
  <si>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</si>
  <si>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</si>
  <si>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</si>
  <si>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</si>
  <si>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</si>
  <si>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</si>
  <si>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</si>
  <si>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</si>
  <si>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</si>
  <si>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</si>
  <si>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</si>
  <si>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</si>
  <si>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</si>
  <si>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</si>
  <si>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</si>
  <si>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</si>
  <si>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</si>
  <si>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</si>
  <si>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</si>
  <si>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</si>
  <si>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</si>
  <si>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</si>
  <si>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</si>
  <si>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</si>
  <si>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</si>
  <si>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</si>
  <si>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</si>
  <si>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</si>
  <si>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</si>
  <si>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</si>
  <si>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</si>
  <si>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</si>
  <si>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</si>
  <si>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</si>
  <si>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</si>
  <si>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</si>
  <si>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</si>
  <si>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</si>
  <si>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</si>
  <si>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</si>
  <si>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</si>
  <si>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</si>
  <si>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</si>
  <si>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</si>
  <si>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</si>
  <si>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</si>
  <si>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</si>
  <si>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</si>
  <si>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</si>
  <si>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</si>
  <si>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</si>
  <si>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</si>
  <si>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</si>
  <si>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</si>
  <si>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</si>
  <si>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</si>
  <si>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</si>
  <si>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</si>
  <si>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</si>
  <si>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</si>
  <si>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</si>
  <si>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</si>
  <si>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</si>
  <si>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</si>
  <si>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</si>
  <si>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</si>
  <si>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</si>
  <si>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</si>
  <si>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</si>
  <si>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</si>
  <si>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</si>
  <si>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</si>
  <si>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</si>
  <si>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</si>
  <si>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</si>
  <si>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</si>
  <si>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</si>
  <si>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</si>
  <si>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</si>
  <si>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</si>
  <si>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</si>
  <si>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</si>
  <si>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</si>
  <si>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</si>
  <si>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</si>
  <si>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</si>
  <si>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</si>
  <si>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</si>
  <si>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</si>
  <si>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</si>
  <si>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</si>
  <si>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</si>
  <si>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</si>
  <si>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</si>
  <si>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</si>
  <si>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</si>
  <si>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</si>
  <si>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</si>
  <si>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</si>
  <si>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</si>
  <si>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</si>
  <si>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</si>
  <si>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</si>
  <si>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</si>
  <si>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</si>
  <si>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</si>
  <si>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</si>
  <si>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</si>
  <si>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</si>
  <si>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</si>
  <si>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</si>
  <si>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</si>
  <si>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</si>
  <si>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</si>
  <si>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</si>
  <si>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</si>
  <si>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</si>
  <si>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</si>
  <si>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</si>
  <si>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</si>
  <si>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</si>
  <si>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</si>
  <si>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</si>
  <si>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</si>
  <si>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</si>
  <si>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</si>
  <si>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</si>
  <si>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</si>
  <si>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</si>
  <si>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</si>
  <si>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</si>
  <si>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</si>
  <si>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</si>
  <si>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</si>
  <si>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</si>
  <si>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</si>
  <si>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</si>
  <si>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</si>
  <si>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</si>
  <si>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</si>
  <si>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</si>
  <si>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</si>
  <si>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</si>
  <si>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</si>
  <si>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</si>
  <si>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</si>
  <si>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</si>
  <si>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</si>
  <si>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</si>
  <si>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</si>
  <si>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</si>
  <si>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</si>
  <si>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</si>
  <si>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</si>
  <si>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</si>
  <si>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</si>
  <si>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</si>
  <si>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</si>
  <si>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</si>
  <si>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</si>
  <si>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</si>
  <si>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</si>
  <si>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</si>
  <si>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</si>
  <si>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</si>
  <si>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</si>
  <si>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</si>
  <si>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</si>
  <si>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</si>
  <si>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</si>
  <si>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</si>
  <si>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</si>
  <si>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</si>
  <si>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</si>
  <si>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</si>
  <si>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</si>
  <si>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</si>
  <si>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</si>
  <si>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</si>
  <si>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</si>
  <si>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</si>
  <si>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</si>
  <si>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</si>
  <si>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</si>
  <si>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</si>
  <si>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</si>
  <si>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</si>
  <si>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</si>
  <si>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</si>
  <si>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</si>
  <si>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</si>
  <si>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</si>
  <si>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</si>
  <si>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</si>
  <si>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</si>
  <si>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</si>
  <si>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</si>
  <si>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</si>
  <si>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</si>
  <si>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</si>
  <si>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</si>
  <si>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</si>
  <si>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</si>
  <si>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</si>
  <si>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</si>
  <si>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</si>
  <si>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</si>
  <si>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</si>
  <si>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</si>
  <si>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</si>
  <si>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</si>
  <si>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</si>
  <si>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</si>
  <si>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</si>
  <si>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</si>
  <si>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</si>
  <si>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</si>
  <si>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</si>
  <si>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</si>
  <si>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</si>
  <si>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</si>
  <si>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</si>
  <si>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</si>
  <si>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</si>
  <si>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</si>
  <si>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</si>
  <si>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</si>
  <si>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</si>
  <si>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</si>
  <si>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</si>
  <si>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</si>
  <si>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</si>
  <si>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</si>
  <si>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</si>
  <si>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</si>
  <si>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</si>
  <si>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</si>
  <si>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</si>
  <si>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</si>
  <si>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</si>
  <si>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</si>
  <si>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</si>
  <si>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</si>
  <si>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</si>
  <si>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</si>
  <si>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</si>
  <si>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</si>
  <si>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</si>
  <si>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</si>
  <si>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</si>
  <si>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</si>
  <si>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</si>
  <si>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</si>
  <si>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</si>
  <si>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</si>
  <si>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</si>
  <si>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</si>
  <si>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</si>
  <si>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</si>
  <si>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</si>
  <si>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</si>
  <si>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</si>
  <si>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</si>
  <si>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</si>
  <si>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</si>
  <si>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</si>
  <si>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</si>
  <si>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</si>
  <si>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</si>
  <si>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</si>
  <si>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</si>
  <si>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</si>
  <si>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</si>
  <si>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</si>
  <si>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</si>
  <si>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</si>
  <si>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</si>
  <si>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</si>
  <si>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</si>
  <si>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</si>
  <si>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</si>
  <si>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</si>
  <si>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</si>
  <si>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</si>
  <si>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</si>
  <si>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</si>
  <si>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</si>
  <si>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</si>
  <si>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</si>
  <si>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</si>
  <si>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</si>
  <si>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</si>
  <si>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</si>
  <si>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</si>
  <si>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</si>
  <si>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</si>
  <si>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</si>
  <si>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</si>
  <si>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</si>
  <si>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</si>
  <si>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</si>
  <si>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</si>
  <si>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</si>
  <si>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</si>
  <si>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</si>
  <si>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</si>
  <si>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</si>
  <si>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</si>
  <si>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</si>
  <si>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</si>
  <si>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</si>
  <si>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</si>
  <si>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</si>
  <si>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</si>
  <si>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</si>
  <si>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</si>
  <si>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</si>
  <si>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</si>
  <si>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</si>
  <si>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</si>
  <si>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</si>
  <si>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</si>
  <si>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</si>
  <si>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</si>
  <si>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</si>
  <si>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</si>
  <si>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</si>
  <si>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</si>
  <si>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</si>
  <si>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</si>
  <si>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</si>
  <si>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</si>
  <si>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</si>
  <si>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</si>
  <si>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</si>
  <si>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</si>
  <si>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</si>
  <si>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</si>
  <si>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</si>
  <si>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</si>
  <si>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</si>
  <si>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</si>
  <si>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</si>
  <si>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</si>
  <si>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</si>
  <si>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</si>
  <si>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</si>
  <si>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</si>
  <si>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</si>
  <si>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</si>
  <si>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</si>
  <si>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</si>
  <si>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</si>
  <si>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</si>
  <si>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</si>
  <si>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</si>
  <si>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</si>
  <si>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</si>
  <si>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</si>
  <si>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</si>
  <si>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</si>
  <si>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</si>
  <si>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</si>
  <si>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</si>
  <si>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</si>
  <si>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</si>
  <si>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</si>
  <si>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</si>
  <si>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</si>
  <si>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</si>
  <si>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</si>
  <si>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</si>
  <si>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</si>
  <si>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</si>
  <si>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</si>
  <si>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</si>
  <si>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</si>
  <si>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</si>
  <si>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</si>
  <si>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</si>
  <si>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</si>
  <si>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</si>
  <si>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</si>
  <si>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</si>
  <si>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</si>
  <si>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</si>
  <si>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</si>
  <si>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</si>
  <si>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</si>
  <si>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</si>
  <si>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</si>
  <si>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</si>
  <si>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</si>
  <si>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</si>
  <si>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</si>
  <si>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</si>
  <si>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</si>
  <si>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</si>
  <si>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</si>
  <si>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</si>
  <si>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</si>
  <si>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</si>
  <si>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</si>
  <si>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</si>
  <si>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</si>
  <si>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</si>
  <si>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</si>
  <si>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</si>
  <si>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</si>
  <si>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</si>
  <si>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</si>
  <si>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</si>
  <si>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</si>
  <si>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</si>
  <si>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</si>
  <si>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</si>
  <si>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</si>
  <si>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</si>
  <si>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</si>
  <si>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</si>
  <si>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</si>
  <si>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</si>
  <si>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</si>
  <si>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</si>
  <si>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</si>
  <si>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</si>
  <si>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</si>
  <si>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</si>
  <si>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</si>
  <si>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</si>
  <si>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</si>
  <si>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</si>
  <si>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</si>
  <si>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</si>
  <si>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</si>
  <si>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</si>
  <si>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</si>
  <si>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</si>
  <si>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</si>
  <si>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</si>
  <si>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</si>
  <si>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</si>
  <si>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</si>
  <si>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</si>
  <si>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</si>
  <si>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</si>
  <si>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</si>
  <si>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</si>
  <si>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</si>
  <si>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</si>
  <si>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</si>
  <si>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</si>
  <si>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</si>
  <si>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</si>
  <si>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</si>
  <si>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</si>
  <si>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</si>
  <si>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</si>
  <si>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</si>
  <si>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</si>
  <si>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</si>
  <si>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</si>
  <si>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</si>
  <si>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</si>
  <si>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</si>
  <si>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</si>
  <si>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</si>
  <si>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</si>
  <si>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</si>
  <si>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</si>
  <si>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</si>
  <si>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</si>
  <si>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</si>
  <si>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</si>
  <si>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</si>
  <si>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</si>
  <si>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</si>
  <si>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</si>
  <si>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</si>
  <si>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</si>
  <si>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</si>
  <si>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</si>
  <si>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</si>
  <si>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</si>
  <si>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</si>
  <si>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</si>
  <si>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</si>
  <si>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</si>
  <si>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</si>
  <si>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</si>
  <si>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</si>
  <si>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</si>
  <si>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</si>
  <si>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</si>
  <si>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</si>
  <si>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</si>
  <si>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</si>
  <si>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</si>
  <si>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</si>
  <si>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</si>
  <si>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</si>
  <si>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</si>
  <si>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</si>
  <si>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</si>
  <si>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</si>
  <si>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</si>
  <si>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</si>
  <si>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</si>
  <si>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</si>
  <si>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</si>
  <si>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</si>
  <si>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</si>
  <si>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</si>
  <si>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</si>
  <si>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</si>
  <si>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</si>
  <si>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</si>
  <si>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</si>
  <si>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</si>
  <si>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</si>
  <si>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</si>
  <si>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</si>
  <si>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</si>
  <si>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</si>
  <si>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</si>
  <si>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</si>
  <si>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</si>
  <si>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</si>
  <si>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</si>
  <si>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</si>
  <si>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</si>
  <si>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</si>
  <si>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</si>
  <si>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</si>
  <si>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</si>
  <si>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</si>
  <si>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</si>
  <si>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</si>
  <si>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</si>
  <si>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</si>
  <si>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</si>
  <si>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</si>
  <si>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</si>
  <si>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</si>
  <si>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</si>
  <si>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</si>
  <si>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</si>
  <si>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</si>
  <si>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</si>
  <si>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</si>
  <si>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</si>
  <si>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</si>
  <si>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</si>
  <si>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</si>
  <si>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</si>
  <si>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</si>
  <si>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</si>
  <si>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</si>
  <si>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</si>
  <si>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</si>
  <si>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</si>
  <si>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</si>
  <si>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</si>
  <si>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</si>
  <si>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</si>
  <si>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</si>
  <si>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</si>
  <si>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</si>
  <si>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</si>
  <si>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</si>
  <si>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</si>
  <si>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</si>
  <si>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</si>
  <si>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</si>
  <si>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</si>
  <si>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</si>
  <si>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</si>
  <si>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</si>
  <si>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</si>
  <si>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</si>
  <si>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</si>
  <si>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</si>
  <si>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</si>
  <si>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</si>
  <si>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</si>
  <si>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</si>
  <si>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</si>
  <si>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</si>
  <si>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</si>
  <si>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</si>
  <si>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</si>
  <si>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</si>
  <si>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</si>
  <si>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</si>
  <si>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</si>
  <si>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</si>
  <si>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</si>
  <si>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</si>
  <si>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</si>
  <si>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</si>
  <si>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</si>
  <si>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</si>
  <si>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</si>
  <si>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</si>
  <si>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</si>
  <si>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</si>
  <si>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</si>
  <si>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</si>
  <si>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</si>
  <si>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</si>
  <si>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</si>
  <si>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</si>
  <si>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</si>
  <si>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</si>
  <si>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</si>
  <si>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</si>
  <si>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</si>
  <si>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</si>
  <si>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</si>
  <si>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</si>
  <si>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</si>
  <si>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</si>
  <si>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</si>
  <si>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</si>
  <si>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</si>
  <si>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</si>
  <si>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</si>
  <si>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</si>
  <si>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</si>
  <si>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</si>
  <si>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</si>
  <si>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</si>
  <si>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</si>
  <si>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</si>
  <si>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</si>
  <si>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</si>
  <si>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</si>
  <si>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</si>
  <si>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</si>
  <si>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</si>
  <si>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</si>
  <si>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</si>
  <si>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</si>
  <si>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</si>
  <si>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</si>
  <si>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</si>
  <si>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</si>
  <si>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</si>
  <si>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</si>
  <si>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</si>
  <si>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</si>
  <si>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</si>
  <si>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</si>
  <si>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</si>
  <si>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</si>
  <si>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</si>
  <si>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</si>
  <si>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</si>
  <si>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</si>
  <si>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</si>
  <si>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</si>
  <si>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</si>
  <si>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</si>
  <si>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</si>
  <si>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</si>
  <si>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</si>
  <si>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</si>
  <si>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</si>
  <si>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</si>
  <si>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</si>
  <si>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</si>
  <si>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</si>
  <si>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</si>
  <si>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</si>
  <si>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</si>
  <si>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</si>
  <si>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</si>
  <si>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</si>
  <si>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</si>
  <si>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</si>
  <si>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</si>
  <si>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</si>
  <si>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</si>
  <si>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</si>
  <si>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</si>
  <si>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</si>
  <si>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</si>
  <si>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</si>
  <si>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</si>
  <si>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</si>
  <si>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</si>
  <si>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</si>
  <si>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</si>
  <si>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</si>
  <si>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</si>
  <si>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</si>
  <si>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</si>
  <si>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</si>
  <si>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</si>
  <si>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</si>
  <si>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</si>
  <si>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</si>
  <si>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</si>
  <si>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</si>
  <si>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</si>
  <si>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</si>
  <si>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</si>
  <si>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</si>
  <si>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</si>
  <si>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</si>
  <si>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</si>
  <si>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</si>
  <si>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</si>
  <si>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</si>
  <si>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</si>
  <si>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</si>
  <si>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</si>
  <si>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</si>
  <si>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</si>
  <si>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</si>
  <si>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</si>
  <si>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</si>
  <si>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</si>
  <si>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</si>
  <si>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</si>
  <si>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</si>
  <si>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</si>
  <si>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</si>
  <si>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</si>
  <si>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</si>
  <si>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</si>
  <si>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</si>
  <si>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</si>
  <si>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</si>
  <si>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</si>
  <si>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</si>
  <si>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</si>
  <si>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</si>
  <si>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</si>
  <si>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</si>
  <si>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</si>
  <si>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</si>
  <si>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</si>
  <si>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</si>
  <si>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</si>
  <si>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</si>
  <si>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</si>
  <si>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</si>
  <si>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</si>
  <si>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</si>
  <si>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</si>
  <si>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</si>
  <si>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</si>
  <si>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</si>
  <si>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</si>
  <si>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</si>
  <si>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</si>
  <si>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</si>
  <si>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</si>
  <si>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</si>
  <si>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</si>
  <si>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</si>
  <si>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</si>
  <si>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</si>
  <si>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</si>
  <si>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</si>
  <si>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</si>
  <si>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</si>
  <si>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</si>
  <si>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</si>
  <si>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</si>
  <si>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</si>
  <si>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</si>
  <si>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</si>
  <si>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</si>
  <si>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</si>
  <si>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</si>
  <si>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</si>
  <si>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</si>
  <si>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</si>
  <si>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</si>
  <si>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</si>
  <si>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</si>
  <si>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</si>
  <si>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</si>
  <si>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</si>
  <si>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</si>
  <si>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</si>
  <si>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</si>
  <si>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</si>
  <si>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</si>
  <si>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</si>
  <si>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</si>
  <si>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</si>
  <si>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</si>
  <si>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</si>
  <si>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</si>
  <si>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</si>
  <si>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</si>
  <si>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</si>
  <si>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</si>
  <si>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</si>
  <si>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</si>
  <si>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</si>
  <si>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</si>
  <si>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</si>
  <si>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</si>
  <si>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</si>
  <si>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</si>
  <si>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</si>
  <si>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</si>
  <si>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</si>
  <si>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</si>
  <si>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</si>
  <si>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</si>
  <si>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</si>
  <si>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</si>
  <si>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</si>
  <si>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</si>
  <si>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</si>
  <si>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</si>
  <si>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</si>
  <si>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</si>
  <si>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</si>
  <si>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</si>
  <si>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</si>
  <si>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</si>
  <si>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</si>
  <si>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</si>
  <si>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</si>
  <si>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</si>
  <si>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</si>
  <si>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</si>
  <si>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</si>
  <si>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</si>
  <si>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</si>
  <si>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</si>
  <si>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</si>
  <si>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</si>
  <si>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</si>
  <si>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</si>
  <si>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</si>
  <si>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</si>
  <si>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</si>
  <si>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</si>
  <si>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</si>
  <si>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</si>
  <si>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</si>
  <si>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</si>
  <si>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</si>
  <si>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</si>
  <si>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</si>
  <si>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</si>
  <si>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</si>
  <si>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</si>
  <si>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</si>
  <si>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</si>
  <si>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</si>
  <si>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</si>
  <si>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</si>
  <si>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</si>
  <si>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</si>
  <si>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</si>
  <si>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</si>
  <si>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</si>
  <si>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</si>
  <si>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</si>
  <si>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</si>
  <si>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</si>
  <si>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</si>
  <si>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</si>
  <si>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</si>
  <si>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</si>
  <si>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</si>
  <si>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</si>
  <si>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</si>
  <si>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</si>
  <si>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</si>
  <si>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</si>
  <si>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</si>
  <si>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</si>
  <si>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</si>
  <si>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</si>
  <si>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</si>
  <si>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</si>
  <si>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</si>
  <si>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</si>
  <si>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</si>
  <si>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</si>
  <si>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</si>
  <si>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</si>
  <si>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</si>
  <si>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</si>
  <si>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</si>
  <si>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</si>
  <si>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</si>
  <si>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</si>
  <si>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</si>
  <si>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</si>
  <si>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</si>
  <si>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</si>
  <si>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</si>
  <si>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</si>
  <si>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</si>
  <si>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</si>
  <si>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</si>
  <si>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</si>
  <si>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</si>
  <si>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</si>
  <si>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</si>
  <si>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</si>
  <si>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</si>
  <si>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</si>
  <si>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</si>
  <si>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</si>
  <si>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</si>
  <si>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</si>
  <si>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</si>
  <si>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</si>
  <si>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</si>
  <si>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</si>
  <si>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</si>
  <si>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</si>
  <si>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</si>
  <si>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</si>
  <si>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</si>
  <si>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</si>
  <si>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</si>
  <si>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</si>
  <si>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</si>
  <si>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</si>
  <si>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</si>
  <si>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</si>
  <si>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</si>
  <si>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</si>
  <si>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</si>
  <si>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</si>
  <si>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</si>
  <si>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</si>
  <si>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</si>
  <si>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</si>
  <si>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</si>
  <si>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</si>
  <si>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</si>
  <si>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</si>
  <si>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</si>
  <si>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</si>
  <si>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</si>
  <si>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</si>
  <si>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</si>
  <si>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</si>
  <si>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</si>
  <si>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</si>
  <si>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</si>
  <si>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</si>
  <si>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</si>
  <si>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</si>
  <si>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</si>
  <si>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</si>
  <si>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</si>
  <si>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</si>
  <si>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</si>
  <si>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</si>
  <si>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</si>
  <si>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</si>
  <si>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</si>
  <si>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</si>
  <si>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</si>
  <si>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</si>
  <si>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</si>
  <si>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</si>
  <si>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</si>
  <si>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</si>
  <si>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</si>
  <si>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</si>
  <si>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</si>
  <si>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</si>
  <si>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</si>
  <si>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</si>
  <si>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</si>
  <si>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</si>
  <si>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</si>
  <si>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</si>
  <si>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</si>
  <si>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</si>
  <si>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</si>
  <si>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</si>
  <si>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</si>
  <si>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</si>
  <si>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</si>
  <si>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</si>
  <si>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</si>
  <si>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</si>
  <si>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</si>
  <si>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</si>
  <si>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</si>
  <si>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</si>
  <si>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</si>
  <si>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</si>
  <si>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</si>
  <si>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</si>
  <si>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</si>
  <si>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</si>
  <si>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</si>
  <si>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</si>
  <si>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</si>
  <si>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</si>
  <si>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</si>
  <si>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</si>
  <si>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</si>
  <si>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</si>
  <si>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</si>
  <si>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</si>
  <si>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</si>
  <si>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</si>
  <si>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</si>
  <si>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</si>
  <si>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</si>
  <si>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</si>
  <si>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</si>
  <si>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</si>
  <si>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</si>
  <si>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</si>
  <si>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</si>
  <si>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</si>
  <si>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</si>
  <si>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</si>
  <si>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</si>
  <si>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</si>
  <si>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</si>
  <si>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</si>
  <si>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</si>
  <si>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</si>
  <si>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</si>
  <si>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</si>
  <si>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</si>
  <si>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</si>
  <si>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</si>
  <si>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</si>
  <si>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</si>
  <si>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</si>
  <si>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</si>
  <si>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</si>
  <si>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</si>
  <si>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</si>
  <si>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</si>
  <si>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</si>
  <si>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</si>
  <si>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</si>
  <si>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</si>
  <si>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</si>
  <si>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</si>
  <si>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</si>
  <si>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</si>
  <si>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</si>
  <si>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</si>
  <si>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</si>
  <si>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</si>
  <si>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</si>
  <si>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</si>
  <si>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</si>
  <si>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</si>
  <si>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</si>
  <si>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</si>
  <si>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</si>
  <si>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</si>
  <si>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</si>
  <si>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</si>
  <si>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</si>
  <si>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</si>
  <si>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</si>
  <si>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</si>
  <si>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</si>
  <si>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</si>
  <si>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</si>
  <si>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</si>
  <si>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</si>
  <si>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</si>
  <si>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</si>
  <si>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</si>
  <si>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</si>
  <si>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</si>
  <si>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</si>
  <si>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</si>
  <si>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</si>
  <si>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</si>
  <si>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</si>
  <si>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</si>
  <si>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</si>
  <si>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</si>
  <si>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</si>
  <si>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</si>
  <si>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</si>
  <si>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</si>
  <si>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</si>
  <si>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</si>
  <si>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</si>
  <si>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</si>
  <si>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</si>
  <si>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</si>
  <si>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</si>
  <si>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</si>
  <si>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</si>
  <si>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</si>
  <si>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</si>
  <si>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</si>
  <si>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</si>
  <si>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</si>
  <si>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</si>
  <si>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</si>
  <si>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</si>
  <si>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</si>
  <si>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</si>
  <si>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</si>
  <si>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</si>
  <si>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</si>
  <si>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</si>
  <si>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</si>
  <si>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</si>
  <si>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</si>
  <si>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</si>
  <si>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</si>
  <si>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</si>
  <si>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</si>
  <si>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</si>
  <si>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</si>
  <si>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</si>
  <si>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</si>
  <si>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</si>
  <si>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</si>
  <si>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</si>
  <si>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</si>
  <si>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</si>
  <si>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</si>
  <si>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</si>
  <si>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</si>
  <si>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</si>
  <si>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</si>
  <si>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</si>
  <si>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</si>
  <si>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</si>
  <si>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</si>
  <si>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</si>
  <si>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</si>
  <si>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</si>
  <si>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</si>
  <si>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</si>
  <si>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</si>
  <si>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</si>
  <si>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</si>
  <si>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</si>
  <si>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</si>
  <si>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</si>
  <si>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</si>
  <si>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</si>
  <si>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</si>
  <si>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</si>
  <si>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</si>
  <si>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</si>
  <si>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</si>
  <si>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</si>
  <si>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</si>
  <si>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</si>
  <si>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</si>
  <si>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</si>
  <si>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</si>
  <si>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</si>
  <si>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</si>
  <si>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</si>
  <si>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</si>
  <si>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</si>
  <si>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</si>
  <si>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</si>
  <si>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</si>
  <si>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</si>
  <si>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</si>
  <si>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</si>
  <si>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</si>
  <si>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</si>
  <si>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</si>
  <si>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</si>
  <si>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</si>
  <si>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</si>
  <si>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</si>
  <si>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</si>
  <si>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</si>
  <si>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</si>
  <si>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</si>
  <si>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</si>
  <si>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</si>
  <si>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</si>
  <si>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</si>
  <si>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</si>
  <si>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</si>
  <si>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</si>
  <si>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</si>
  <si>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</si>
  <si>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</si>
  <si>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</si>
  <si>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</si>
  <si>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</si>
  <si>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</si>
  <si>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</si>
  <si>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</si>
  <si>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</si>
  <si>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</si>
  <si>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</si>
  <si>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</si>
  <si>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</si>
  <si>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</si>
  <si>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</si>
  <si>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</si>
  <si>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</si>
  <si>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</si>
  <si>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</si>
  <si>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</si>
  <si>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</si>
  <si>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</si>
  <si>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</si>
  <si>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</si>
  <si>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</si>
  <si>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</si>
  <si>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</si>
  <si>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</si>
  <si>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</si>
  <si>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</si>
  <si>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</si>
  <si>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</si>
  <si>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</si>
  <si>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</si>
  <si>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</si>
  <si>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</si>
  <si>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</si>
  <si>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</si>
  <si>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</si>
  <si>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</si>
  <si>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</si>
  <si>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</si>
  <si>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</si>
  <si>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</si>
  <si>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</si>
  <si>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</si>
  <si>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</si>
  <si>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</si>
  <si>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</si>
  <si>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</si>
  <si>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</si>
  <si>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</si>
  <si>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</si>
  <si>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</si>
  <si>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</si>
  <si>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</si>
  <si>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</si>
  <si>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</si>
  <si>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</si>
  <si>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</si>
  <si>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</si>
  <si>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</si>
  <si>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</si>
  <si>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</si>
  <si>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</si>
  <si>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</si>
  <si>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</si>
  <si>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</si>
  <si>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</si>
  <si>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</si>
  <si>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</si>
  <si>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</si>
  <si>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</si>
  <si>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</si>
  <si>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</si>
  <si>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</si>
  <si>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</si>
  <si>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</si>
  <si>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</si>
  <si>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</si>
  <si>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</si>
  <si>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</si>
  <si>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</si>
  <si>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</si>
  <si>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</si>
  <si>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</si>
  <si>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</si>
  <si>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</si>
  <si>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</si>
  <si>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</si>
  <si>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</si>
  <si>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</si>
  <si>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</si>
  <si>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</si>
  <si>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</si>
  <si>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</si>
  <si>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</si>
  <si>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</si>
  <si>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</si>
  <si>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</si>
  <si>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</si>
  <si>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</si>
  <si>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</si>
  <si>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</si>
  <si>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</si>
  <si>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</si>
  <si>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</si>
  <si>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</si>
  <si>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</si>
  <si>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</si>
  <si>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</si>
  <si>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</si>
  <si>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</si>
  <si>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</si>
  <si>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</si>
  <si>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</si>
  <si>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</si>
  <si>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</si>
  <si>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</si>
  <si>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</si>
  <si>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</si>
  <si>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</si>
  <si>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</si>
  <si>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</si>
  <si>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</si>
  <si>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</si>
  <si>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</si>
  <si>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</si>
  <si>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</si>
  <si>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</si>
  <si>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</si>
  <si>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</si>
  <si>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</si>
  <si>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</si>
  <si>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</si>
  <si>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</si>
  <si>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</si>
  <si>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</si>
  <si>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</si>
  <si>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</si>
  <si>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</si>
  <si>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</si>
  <si>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</si>
  <si>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</si>
  <si>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</si>
  <si>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</si>
  <si>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</si>
  <si>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</si>
  <si>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</si>
  <si>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</si>
  <si>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</si>
  <si>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</si>
  <si>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</si>
  <si>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</si>
  <si>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</si>
  <si>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</si>
  <si>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</si>
  <si>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</si>
  <si>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</si>
  <si>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</si>
  <si>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</si>
  <si>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</si>
  <si>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</si>
  <si>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</si>
  <si>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</si>
  <si>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</si>
  <si>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</si>
  <si>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</si>
  <si>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</si>
  <si>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</si>
  <si>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</si>
  <si>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</si>
  <si>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</si>
  <si>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</si>
  <si>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</si>
  <si>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</si>
  <si>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</si>
  <si>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</si>
  <si>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</si>
  <si>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</si>
  <si>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</si>
  <si>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</si>
  <si>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</si>
  <si>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</si>
  <si>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</si>
  <si>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</si>
  <si>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</si>
  <si>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</si>
  <si>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</si>
  <si>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</si>
  <si>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</si>
  <si>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</si>
  <si>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</si>
  <si>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</si>
  <si>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</si>
  <si>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</si>
  <si>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</si>
  <si>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</si>
  <si>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</si>
  <si>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</si>
  <si>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</si>
  <si>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</si>
  <si>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</si>
  <si>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</si>
  <si>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</si>
  <si>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</si>
  <si>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</si>
  <si>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</si>
  <si>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</si>
  <si>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</si>
  <si>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</si>
  <si>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</si>
  <si>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</si>
  <si>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</si>
  <si>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</si>
  <si>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</si>
  <si>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</si>
  <si>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</si>
  <si>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</si>
  <si>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</si>
  <si>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</si>
  <si>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</si>
  <si>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</si>
  <si>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</si>
  <si>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</si>
  <si>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</si>
  <si>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</si>
  <si>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</si>
  <si>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</si>
  <si>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</si>
  <si>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</si>
  <si>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</si>
  <si>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</si>
  <si>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</si>
  <si>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</si>
  <si>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</si>
  <si>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</si>
  <si>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</si>
  <si>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</si>
  <si>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</si>
  <si>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</si>
  <si>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</si>
  <si>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</si>
  <si>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</si>
  <si>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</si>
  <si>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</si>
  <si>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</si>
  <si>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</si>
  <si>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</si>
  <si>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</si>
  <si>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</si>
  <si>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</si>
  <si>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</si>
  <si>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</si>
  <si>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</si>
  <si>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</si>
  <si>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</si>
  <si>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</si>
  <si>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</si>
  <si>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</si>
  <si>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</si>
  <si>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</si>
  <si>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</si>
  <si>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</si>
  <si>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</si>
  <si>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</si>
  <si>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</si>
  <si>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</si>
  <si>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</si>
  <si>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</si>
  <si>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</si>
  <si>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</si>
  <si>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</si>
  <si>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</si>
  <si>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</si>
  <si>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</si>
  <si>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</si>
  <si>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</si>
  <si>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</si>
  <si>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</si>
  <si>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</si>
  <si>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</si>
  <si>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</si>
  <si>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</si>
  <si>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</si>
  <si>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</si>
  <si>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</si>
  <si>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</si>
  <si>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</si>
  <si>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</si>
  <si>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</si>
  <si>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</si>
  <si>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</si>
  <si>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</si>
  <si>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</si>
  <si>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</si>
  <si>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</si>
  <si>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</si>
  <si>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</si>
  <si>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</si>
  <si>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</si>
  <si>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</si>
  <si>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</si>
  <si>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</si>
  <si>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</si>
  <si>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</si>
  <si>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</si>
  <si>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</si>
  <si>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</si>
  <si>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</si>
  <si>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</si>
  <si>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</si>
  <si>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</si>
  <si>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</si>
  <si>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</si>
  <si>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</si>
  <si>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</si>
  <si>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</si>
  <si>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</si>
  <si>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</si>
  <si>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</si>
  <si>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</si>
  <si>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</si>
  <si>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</si>
  <si>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</si>
  <si>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</si>
  <si>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</si>
  <si>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</si>
  <si>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</si>
  <si>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</si>
  <si>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</si>
  <si>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</si>
  <si>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</si>
  <si>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</si>
  <si>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</si>
  <si>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</si>
  <si>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</si>
  <si>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</si>
  <si>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</si>
  <si>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</si>
  <si>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</si>
  <si>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</si>
  <si>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</si>
  <si>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</si>
  <si>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</si>
  <si>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</si>
  <si>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</si>
  <si>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</si>
  <si>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</si>
  <si>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</si>
  <si>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</si>
  <si>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</si>
  <si>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</si>
  <si>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</si>
  <si>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</si>
  <si>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</si>
  <si>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</si>
  <si>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</si>
  <si>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</si>
  <si>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</si>
  <si>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</si>
  <si>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</si>
  <si>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</si>
  <si>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</si>
  <si>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</si>
  <si>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</si>
  <si>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</si>
  <si>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</si>
  <si>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</si>
  <si>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</si>
  <si>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</si>
  <si>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</si>
  <si>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</si>
  <si>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</si>
  <si>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</si>
  <si>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</si>
  <si>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</si>
  <si>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</si>
  <si>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</si>
  <si>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</si>
  <si>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</si>
  <si>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</si>
  <si>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</si>
  <si>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</si>
  <si>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</si>
  <si>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</si>
  <si>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</si>
  <si>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</si>
  <si>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</si>
  <si>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</si>
  <si>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</si>
  <si>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</si>
  <si>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</si>
  <si>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</si>
  <si>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</si>
  <si>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</si>
  <si>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</si>
  <si>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</si>
  <si>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</si>
  <si>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</si>
  <si>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</si>
  <si>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</si>
  <si>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</si>
  <si>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</si>
  <si>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</si>
  <si>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</si>
  <si>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</si>
  <si>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</si>
  <si>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</si>
  <si>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</si>
  <si>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</si>
  <si>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</si>
  <si>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</si>
  <si>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</si>
  <si>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</si>
  <si>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</si>
  <si>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</si>
  <si>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</si>
  <si>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</si>
  <si>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</si>
  <si>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</si>
  <si>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</si>
  <si>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</si>
  <si>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</si>
  <si>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</si>
  <si>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</si>
  <si>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</si>
  <si>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</si>
  <si>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</si>
  <si>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</si>
  <si>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</si>
  <si>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</si>
  <si>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</si>
  <si>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</si>
  <si>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</si>
  <si>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</si>
  <si>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</si>
  <si>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</si>
  <si>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</si>
  <si>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</si>
  <si>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</si>
  <si>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</si>
  <si>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</si>
  <si>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</si>
  <si>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</si>
  <si>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</si>
  <si>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</si>
  <si>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</si>
  <si>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</si>
  <si>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</si>
  <si>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</si>
  <si>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</si>
  <si>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</si>
  <si>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</si>
  <si>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</si>
  <si>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</si>
  <si>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</si>
  <si>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</si>
  <si>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</si>
  <si>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</si>
  <si>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</si>
  <si>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</si>
  <si>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</si>
  <si>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</si>
  <si>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</si>
  <si>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</si>
  <si>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</si>
  <si>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</si>
  <si>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</si>
  <si>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</si>
  <si>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</si>
  <si>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</si>
  <si>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</si>
  <si>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</si>
  <si>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</si>
  <si>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</si>
  <si>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</si>
  <si>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</si>
  <si>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</si>
  <si>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</si>
  <si>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</si>
  <si>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</si>
  <si>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</si>
  <si>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</si>
  <si>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</si>
  <si>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</si>
  <si>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</si>
  <si>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</si>
  <si>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</si>
  <si>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</si>
  <si>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</si>
  <si>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</si>
  <si>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</si>
  <si>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</si>
  <si>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</si>
  <si>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</si>
  <si>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</si>
  <si>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</si>
  <si>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</si>
  <si>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</si>
  <si>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</si>
  <si>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</si>
  <si>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</si>
  <si>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</si>
  <si>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</si>
  <si>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</si>
  <si>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</si>
  <si>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</si>
  <si>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</si>
  <si>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</si>
  <si>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</si>
  <si>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</si>
  <si>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</si>
  <si>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</si>
  <si>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</si>
  <si>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</si>
  <si>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</si>
  <si>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</si>
  <si>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</si>
  <si>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</si>
  <si>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</si>
  <si>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</si>
  <si>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</si>
  <si>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</si>
  <si>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</si>
  <si>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</si>
  <si>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</si>
  <si>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</si>
  <si>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</si>
  <si>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</si>
  <si>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</si>
  <si>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</si>
  <si>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</si>
  <si>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</si>
  <si>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</si>
  <si>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</si>
  <si>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</si>
  <si>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</si>
  <si>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</si>
  <si>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</si>
  <si>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</si>
  <si>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</si>
  <si>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</si>
  <si>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</si>
  <si>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</si>
  <si>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</si>
  <si>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</si>
  <si>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</si>
  <si>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</si>
  <si>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</si>
  <si>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</si>
  <si>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</si>
  <si>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</si>
  <si>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</si>
  <si>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</si>
  <si>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</si>
  <si>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</si>
  <si>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</si>
  <si>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</si>
  <si>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</si>
  <si>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</si>
  <si>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</si>
  <si>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</si>
  <si>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</si>
  <si>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</si>
  <si>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</si>
  <si>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</si>
  <si>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</si>
  <si>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</si>
  <si>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</si>
  <si>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</si>
  <si>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</si>
  <si>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</si>
  <si>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</si>
  <si>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</si>
  <si>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</si>
  <si>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</si>
  <si>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</si>
  <si>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</si>
  <si>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</si>
  <si>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</si>
  <si>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</si>
  <si>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</si>
  <si>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</si>
  <si>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</si>
  <si>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</si>
  <si>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</si>
  <si>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</si>
  <si>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</si>
  <si>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</si>
  <si>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</si>
  <si>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</si>
  <si>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</si>
  <si>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</si>
  <si>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</si>
  <si>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</si>
  <si>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</si>
  <si>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</si>
  <si>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</si>
  <si>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</si>
  <si>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</si>
  <si>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</si>
  <si>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</si>
  <si>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</si>
  <si>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</si>
  <si>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</si>
  <si>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</si>
  <si>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</si>
  <si>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</si>
  <si>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</si>
  <si>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</si>
  <si>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</si>
  <si>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</si>
  <si>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</si>
  <si>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</si>
  <si>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</si>
  <si>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</si>
  <si>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</si>
  <si>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</si>
  <si>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</si>
  <si>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</si>
  <si>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</si>
  <si>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</si>
  <si>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</si>
  <si>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</si>
  <si>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</si>
  <si>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</si>
  <si>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</si>
  <si>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</si>
  <si>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</si>
  <si>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</si>
  <si>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</si>
  <si>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</si>
  <si>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</si>
  <si>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</si>
  <si>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</si>
  <si>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</si>
  <si>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</si>
  <si>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</si>
  <si>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</si>
  <si>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</si>
  <si>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</si>
  <si>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</si>
  <si>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</si>
  <si>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</si>
  <si>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</si>
  <si>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</si>
  <si>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</si>
  <si>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</si>
  <si>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</si>
  <si>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</si>
  <si>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</si>
  <si>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</si>
  <si>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</si>
  <si>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</si>
  <si>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</si>
  <si>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</si>
  <si>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</si>
  <si>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</si>
  <si>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</si>
  <si>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</si>
  <si>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</si>
  <si>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</si>
  <si>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</si>
  <si>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</si>
  <si>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</si>
  <si>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</si>
  <si>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</si>
  <si>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</si>
  <si>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</si>
  <si>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</si>
  <si>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</si>
  <si>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</si>
  <si>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</si>
  <si>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</si>
  <si>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</si>
  <si>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</si>
  <si>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</si>
  <si>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</si>
  <si>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</si>
  <si>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</si>
  <si>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</si>
  <si>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</si>
  <si>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</si>
  <si>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</si>
  <si>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</si>
  <si>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</si>
  <si>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</si>
  <si>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</si>
  <si>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</si>
  <si>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</si>
  <si>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</si>
  <si>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</si>
  <si>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</si>
  <si>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</si>
  <si>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</si>
  <si>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</si>
  <si>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</si>
  <si>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</si>
  <si>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</si>
  <si>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</si>
  <si>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</si>
  <si>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</si>
  <si>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</si>
  <si>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</si>
  <si>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</si>
  <si>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</si>
  <si>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</si>
  <si>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</si>
  <si>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</si>
  <si>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</si>
  <si>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</si>
  <si>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</si>
  <si>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</si>
  <si>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</si>
  <si>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</si>
  <si>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</si>
  <si>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</si>
  <si>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</si>
  <si>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</si>
  <si>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</si>
  <si>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</si>
  <si>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</si>
  <si>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</si>
  <si>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</si>
  <si>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</si>
  <si>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</si>
  <si>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</si>
  <si>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</si>
  <si>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</si>
  <si>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</si>
  <si>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</si>
  <si>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</si>
  <si>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</si>
  <si>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</si>
  <si>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</si>
  <si>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</si>
  <si>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</si>
  <si>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</si>
  <si>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</si>
  <si>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</si>
  <si>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</si>
  <si>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</si>
  <si>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</si>
  <si>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</si>
  <si>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</si>
  <si>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</si>
  <si>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</si>
  <si>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</si>
  <si>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</si>
  <si>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</si>
  <si>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</si>
  <si>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</si>
  <si>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</si>
  <si>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</si>
  <si>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</si>
  <si>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</si>
  <si>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</si>
  <si>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</si>
  <si>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</si>
  <si>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</si>
  <si>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</si>
  <si>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</si>
  <si>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</si>
  <si>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</si>
  <si>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</si>
  <si>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</si>
  <si>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</si>
  <si>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</si>
  <si>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</si>
  <si>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</si>
  <si>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</si>
  <si>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</si>
  <si>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</si>
  <si>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</si>
  <si>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</si>
  <si>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</si>
  <si>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</si>
  <si>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</si>
  <si>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</si>
  <si>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</si>
  <si>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</si>
  <si>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</si>
  <si>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</si>
  <si>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</si>
  <si>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</si>
  <si>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</si>
  <si>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</si>
  <si>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</si>
  <si>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</si>
  <si>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</si>
  <si>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</si>
  <si>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</si>
  <si>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</si>
  <si>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</si>
  <si>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</si>
  <si>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</si>
  <si>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</si>
  <si>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</si>
  <si>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</si>
  <si>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</si>
  <si>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</si>
  <si>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</si>
  <si>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</si>
  <si>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</si>
  <si>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</si>
  <si>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</si>
  <si>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</si>
  <si>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</si>
  <si>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</si>
  <si>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</si>
  <si>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</si>
  <si>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</si>
  <si>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</si>
  <si>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</si>
  <si>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</si>
  <si>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</si>
  <si>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</si>
  <si>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</si>
  <si>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</si>
  <si>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</si>
  <si>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</si>
  <si>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</si>
  <si>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</si>
  <si>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</si>
  <si>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</si>
  <si>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</si>
  <si>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</si>
  <si>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</si>
  <si>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</si>
  <si>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</si>
  <si>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</si>
  <si>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</si>
  <si>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</si>
  <si>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</si>
  <si>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</si>
  <si>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</si>
  <si>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</si>
  <si>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</si>
  <si>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</si>
  <si>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</si>
  <si>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</si>
  <si>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</si>
  <si>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</si>
  <si>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</si>
  <si>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</si>
  <si>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</si>
  <si>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</si>
  <si>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</si>
  <si>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</si>
  <si>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</si>
  <si>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</si>
  <si>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</si>
  <si>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</si>
  <si>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</si>
  <si>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</si>
  <si>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</si>
  <si>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</si>
  <si>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</si>
  <si>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</si>
  <si>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</si>
  <si>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</si>
  <si>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</si>
  <si>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</si>
  <si>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</si>
  <si>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</si>
  <si>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</si>
  <si>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</si>
  <si>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</si>
  <si>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</si>
  <si>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</si>
  <si>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</si>
  <si>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</si>
  <si>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</si>
  <si>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</si>
  <si>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</si>
  <si>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</si>
  <si>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</si>
  <si>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</si>
  <si>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</si>
  <si>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</si>
  <si>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</si>
  <si>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</si>
  <si>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</si>
  <si>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</si>
  <si>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</si>
  <si>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</si>
  <si>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</si>
  <si>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</si>
  <si>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</si>
  <si>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</si>
  <si>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</si>
  <si>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</si>
  <si>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</si>
  <si>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</si>
  <si>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</si>
  <si>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</si>
  <si>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</si>
  <si>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</si>
  <si>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</si>
  <si>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</si>
  <si>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</si>
  <si>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</si>
  <si>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</si>
  <si>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</si>
  <si>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</si>
  <si>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</si>
  <si>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</si>
  <si>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</si>
  <si>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</si>
  <si>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</si>
  <si>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</si>
  <si>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</si>
  <si>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</si>
  <si>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</si>
  <si>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</si>
  <si>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</si>
  <si>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</si>
  <si>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</si>
  <si>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</si>
  <si>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</si>
  <si>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</si>
  <si>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</si>
  <si>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</si>
  <si>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</si>
  <si>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</si>
  <si>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</si>
  <si>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</si>
  <si>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</si>
  <si>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</si>
  <si>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</si>
  <si>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</si>
  <si>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</si>
  <si>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</si>
  <si>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</si>
  <si>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</si>
  <si>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</si>
  <si>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</si>
  <si>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</si>
  <si>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</si>
  <si>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</si>
  <si>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</si>
  <si>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</si>
  <si>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</si>
  <si>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</si>
  <si>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</si>
  <si>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</si>
  <si>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</si>
  <si>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</si>
  <si>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</si>
  <si>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</si>
  <si>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</si>
  <si>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</si>
  <si>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</si>
  <si>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</si>
  <si>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</si>
  <si>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</si>
  <si>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</si>
  <si>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</si>
  <si>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</si>
  <si>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</si>
  <si>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</si>
  <si>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</si>
  <si>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</si>
  <si>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</si>
  <si>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</si>
  <si>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</si>
  <si>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</si>
  <si>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</si>
  <si>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</si>
  <si>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</si>
  <si>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</si>
  <si>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</si>
  <si>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</si>
  <si>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</si>
  <si>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</si>
  <si>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</si>
  <si>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</si>
  <si>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</si>
  <si>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</si>
  <si>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</si>
  <si>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</si>
  <si>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</si>
  <si>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</si>
  <si>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</si>
  <si>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</si>
  <si>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</si>
  <si>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</si>
  <si>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</si>
  <si>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</si>
  <si>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</si>
  <si>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</si>
  <si>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</si>
  <si>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</si>
  <si>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</si>
  <si>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</si>
  <si>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</si>
  <si>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</si>
  <si>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</si>
  <si>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</si>
  <si>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</si>
  <si>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</si>
  <si>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</si>
  <si>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</si>
  <si>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</si>
  <si>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</si>
  <si>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</si>
  <si>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</si>
  <si>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</si>
  <si>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</si>
  <si>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</si>
  <si>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</si>
  <si>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</si>
  <si>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</si>
  <si>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</si>
  <si>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</si>
  <si>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</si>
  <si>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</si>
  <si>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</si>
  <si>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</si>
  <si>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</si>
  <si>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</si>
  <si>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</si>
  <si>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</si>
  <si>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</si>
  <si>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</si>
  <si>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</si>
  <si>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</si>
  <si>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</si>
  <si>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</si>
  <si>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</si>
  <si>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</si>
  <si>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</si>
  <si>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</si>
  <si>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</si>
  <si>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</si>
  <si>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</si>
  <si>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</si>
  <si>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</si>
  <si>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</si>
  <si>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</si>
  <si>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</si>
  <si>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</si>
  <si>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</si>
  <si>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</si>
  <si>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</si>
  <si>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</si>
  <si>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</si>
  <si>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</si>
  <si>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</si>
  <si>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</si>
  <si>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</si>
  <si>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</si>
  <si>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</si>
  <si>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</si>
  <si>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</si>
  <si>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</si>
  <si>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</si>
  <si>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</si>
  <si>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</si>
  <si>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</si>
  <si>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</si>
  <si>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</si>
  <si>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</si>
  <si>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</si>
  <si>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</si>
  <si>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</si>
  <si>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</si>
  <si>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</si>
  <si>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</si>
  <si>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</si>
  <si>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</si>
  <si>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</si>
  <si>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</si>
  <si>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</si>
  <si>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</si>
  <si>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</si>
  <si>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</si>
  <si>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</si>
  <si>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</si>
  <si>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</si>
  <si>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</si>
  <si>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</si>
  <si>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</si>
  <si>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</si>
  <si>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</si>
  <si>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</si>
  <si>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</si>
  <si>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</si>
  <si>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</si>
  <si>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</si>
  <si>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</si>
  <si>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</si>
  <si>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</si>
  <si>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</si>
  <si>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</si>
  <si>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</si>
  <si>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</si>
  <si>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</si>
  <si>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</si>
  <si>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</si>
  <si>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</si>
  <si>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</si>
  <si>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</si>
  <si>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</si>
  <si>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</si>
  <si>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</si>
  <si>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</si>
  <si>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</si>
  <si>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</si>
  <si>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</si>
  <si>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</si>
  <si>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</si>
  <si>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</si>
  <si>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</si>
  <si>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</si>
  <si>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</si>
  <si>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</si>
  <si>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</si>
  <si>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</si>
  <si>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</si>
  <si>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</si>
  <si>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</si>
  <si>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</si>
  <si>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</si>
  <si>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</si>
  <si>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</si>
  <si>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</si>
  <si>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</si>
  <si>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</si>
  <si>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</si>
  <si>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</si>
  <si>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</si>
  <si>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</si>
  <si>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</si>
  <si>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</si>
  <si>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</si>
  <si>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</si>
  <si>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</si>
  <si>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</si>
  <si>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</si>
  <si>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</si>
  <si>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</si>
  <si>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</si>
  <si>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</si>
  <si>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</si>
  <si>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</si>
  <si>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</si>
  <si>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</si>
  <si>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</si>
  <si>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</si>
  <si>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</si>
  <si>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</si>
  <si>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</si>
  <si>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</si>
  <si>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</si>
  <si>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</si>
  <si>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</si>
  <si>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</si>
  <si>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</si>
  <si>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</si>
  <si>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</si>
  <si>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</si>
  <si>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</si>
  <si>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</si>
  <si>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</si>
  <si>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</si>
  <si>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</si>
  <si>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</si>
  <si>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</si>
  <si>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</si>
  <si>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</si>
  <si>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</si>
  <si>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</si>
  <si>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</si>
  <si>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</si>
  <si>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</si>
  <si>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</si>
  <si>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</si>
  <si>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</si>
  <si>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</si>
  <si>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</si>
  <si>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</si>
  <si>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</si>
  <si>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</si>
  <si>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</si>
  <si>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</si>
  <si>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</si>
  <si>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</si>
  <si>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</si>
  <si>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</si>
  <si>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</si>
  <si>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</si>
  <si>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</si>
  <si>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</si>
  <si>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</si>
  <si>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</si>
  <si>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</si>
  <si>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</si>
  <si>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</si>
  <si>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</si>
  <si>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</si>
  <si>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</si>
  <si>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</si>
  <si>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</si>
  <si>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</si>
  <si>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</si>
  <si>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</si>
  <si>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</si>
  <si>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</si>
  <si>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</si>
  <si>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</si>
  <si>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</si>
  <si>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</si>
  <si>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</si>
  <si>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</si>
  <si>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</si>
  <si>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</si>
  <si>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</si>
  <si>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</si>
  <si>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</si>
  <si>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</si>
  <si>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</si>
  <si>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</si>
  <si>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</si>
  <si>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</si>
  <si>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</si>
  <si>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</si>
  <si>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</si>
  <si>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</si>
  <si>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</si>
  <si>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</si>
  <si>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</si>
  <si>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</si>
  <si>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</si>
  <si>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</si>
  <si>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</si>
  <si>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</si>
  <si>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</si>
  <si>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</si>
  <si>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</si>
  <si>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</si>
  <si>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</si>
  <si>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</si>
  <si>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</si>
  <si>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</si>
  <si>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</si>
  <si>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</si>
  <si>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</si>
  <si>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</si>
  <si>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</si>
  <si>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</si>
  <si>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</si>
  <si>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</si>
  <si>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</si>
  <si>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</si>
  <si>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</si>
  <si>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</si>
  <si>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</si>
  <si>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</si>
  <si>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</si>
  <si>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</si>
  <si>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</si>
  <si>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</si>
  <si>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</si>
  <si>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</si>
  <si>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</si>
  <si>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</si>
  <si>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</si>
  <si>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</si>
  <si>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</si>
  <si>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</si>
  <si>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</si>
  <si>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</si>
  <si>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</si>
  <si>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</si>
  <si>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</si>
  <si>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</si>
  <si>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</si>
  <si>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</si>
  <si>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</si>
  <si>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</si>
  <si>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</si>
  <si>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</si>
  <si>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</si>
  <si>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</si>
  <si>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</si>
  <si>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</si>
  <si>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</si>
  <si>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</si>
  <si>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</si>
  <si>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</si>
  <si>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</si>
  <si>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</si>
  <si>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</si>
  <si>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</si>
  <si>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</si>
  <si>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</si>
  <si>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</si>
  <si>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</si>
  <si>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</si>
  <si>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</si>
  <si>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</si>
  <si>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</si>
  <si>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</si>
  <si>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</si>
  <si>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</si>
  <si>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</si>
  <si>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</si>
  <si>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</si>
  <si>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</si>
  <si>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</si>
  <si>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</si>
  <si>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</si>
  <si>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</si>
  <si>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</si>
  <si>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</si>
  <si>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</si>
  <si>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</si>
  <si>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</si>
  <si>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</si>
  <si>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</si>
  <si>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</si>
  <si>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</si>
  <si>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</si>
  <si>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</si>
  <si>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</si>
  <si>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</si>
  <si>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</si>
  <si>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</si>
  <si>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</si>
  <si>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</si>
  <si>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</si>
  <si>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</si>
  <si>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</si>
  <si>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</si>
  <si>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</si>
  <si>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</si>
  <si>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</si>
  <si>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</si>
  <si>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</si>
  <si>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</si>
  <si>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</si>
  <si>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</si>
  <si>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</si>
  <si>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</si>
  <si>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</si>
  <si>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</si>
  <si>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</si>
  <si>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</si>
  <si>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</si>
  <si>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</si>
  <si>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</si>
  <si>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</si>
  <si>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</si>
  <si>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</si>
  <si>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</si>
  <si>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</si>
  <si>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</si>
  <si>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</si>
  <si>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</si>
  <si>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</si>
  <si>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</si>
  <si>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</si>
  <si>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</si>
  <si>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</si>
  <si>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</si>
  <si>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</si>
  <si>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</si>
  <si>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</si>
  <si>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</si>
  <si>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</si>
  <si>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</si>
  <si>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</si>
  <si>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</si>
  <si>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</si>
  <si>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</si>
  <si>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</si>
  <si>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</si>
  <si>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</si>
  <si>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</si>
  <si>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</si>
  <si>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</si>
  <si>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</si>
  <si>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</si>
  <si>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</si>
  <si>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</si>
  <si>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</si>
  <si>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</si>
  <si>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</si>
  <si>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</si>
  <si>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</si>
  <si>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</si>
  <si>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</si>
  <si>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</si>
  <si>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</si>
  <si>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</si>
  <si>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</si>
  <si>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</si>
  <si>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</si>
  <si>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</si>
  <si>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</si>
  <si>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</si>
  <si>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</si>
  <si>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</si>
  <si>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</si>
  <si>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</si>
  <si>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</si>
  <si>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</si>
  <si>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</si>
  <si>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</si>
  <si>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</si>
  <si>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</si>
  <si>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</si>
  <si>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</si>
  <si>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</si>
  <si>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</si>
  <si>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</si>
  <si>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</si>
  <si>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</si>
  <si>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</si>
  <si>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</si>
  <si>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</si>
  <si>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</si>
  <si>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</si>
  <si>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</si>
  <si>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</si>
  <si>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</si>
  <si>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</si>
  <si>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</si>
  <si>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</si>
  <si>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</si>
  <si>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</si>
  <si>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</si>
  <si>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</si>
  <si>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</si>
  <si>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</si>
  <si>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</si>
  <si>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</si>
  <si>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</si>
  <si>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</si>
  <si>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</si>
  <si>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</si>
  <si>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</si>
  <si>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</si>
  <si>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</si>
  <si>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</si>
  <si>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</si>
  <si>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</si>
  <si>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</si>
  <si>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</si>
  <si>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</si>
  <si>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</si>
  <si>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</si>
  <si>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</si>
  <si>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</si>
  <si>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</si>
  <si>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</si>
  <si>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</si>
  <si>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</si>
  <si>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</si>
  <si>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</si>
  <si>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</si>
  <si>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</si>
  <si>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</si>
  <si>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</si>
  <si>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</si>
  <si>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</si>
  <si>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</si>
  <si>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</si>
  <si>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</si>
  <si>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</si>
  <si>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</si>
  <si>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</si>
  <si>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</si>
  <si>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</si>
  <si>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</si>
  <si>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</si>
  <si>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</si>
  <si>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</si>
  <si>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</si>
  <si>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</si>
  <si>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</si>
  <si>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</si>
  <si>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</si>
  <si>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</si>
  <si>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</si>
  <si>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</si>
  <si>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</si>
  <si>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</si>
  <si>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</si>
  <si>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</si>
  <si>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</si>
  <si>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</si>
  <si>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</si>
  <si>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</si>
  <si>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</si>
  <si>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</si>
  <si>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</si>
  <si>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</si>
  <si>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</si>
  <si>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</si>
  <si>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</si>
  <si>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</si>
  <si>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</si>
  <si>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</si>
  <si>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</si>
  <si>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</si>
  <si>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</si>
  <si>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</si>
  <si>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</si>
  <si>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</si>
  <si>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</si>
  <si>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</si>
  <si>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</si>
  <si>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</si>
  <si>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</si>
  <si>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</si>
  <si>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</si>
  <si>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</si>
  <si>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</si>
  <si>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</si>
  <si>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</si>
  <si>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</si>
  <si>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</si>
  <si>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</si>
  <si>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</si>
  <si>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</si>
  <si>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</si>
  <si>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</si>
  <si>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</si>
  <si>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</si>
  <si>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</si>
  <si>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</si>
  <si>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</si>
  <si>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</si>
  <si>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</si>
  <si>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</si>
  <si>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</si>
  <si>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</si>
  <si>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</si>
  <si>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</si>
  <si>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</si>
  <si>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</si>
  <si>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</si>
  <si>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</si>
  <si>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</si>
  <si>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</si>
  <si>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</si>
  <si>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</si>
  <si>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</si>
  <si>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</si>
  <si>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</si>
  <si>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</si>
  <si>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</si>
  <si>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</si>
  <si>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</si>
  <si>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</si>
  <si>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</si>
  <si>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</si>
  <si>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</si>
  <si>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</si>
  <si>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</si>
  <si>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</si>
  <si>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</si>
  <si>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</si>
  <si>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</si>
  <si>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</si>
  <si>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</si>
  <si>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</si>
  <si>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</si>
  <si>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</si>
  <si>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</si>
  <si>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</si>
  <si>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</si>
  <si>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</si>
  <si>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</si>
  <si>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</si>
  <si>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</si>
  <si>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</si>
  <si>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</si>
  <si>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</si>
  <si>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</si>
  <si>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</si>
  <si>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</si>
  <si>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</si>
  <si>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</si>
  <si>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</si>
  <si>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</si>
  <si>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</si>
  <si>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</si>
  <si>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</si>
  <si>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</si>
  <si>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</si>
  <si>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</si>
  <si>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</si>
  <si>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</si>
  <si>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</si>
  <si>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</si>
  <si>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</si>
  <si>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</si>
  <si>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</si>
  <si>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</si>
  <si>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</si>
  <si>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</si>
  <si>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</si>
  <si>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</si>
  <si>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</si>
  <si>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</si>
  <si>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</si>
  <si>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</si>
  <si>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</si>
  <si>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</si>
  <si>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</si>
  <si>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</si>
  <si>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</si>
  <si>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</si>
  <si>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</si>
  <si>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</si>
  <si>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</si>
  <si>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</si>
  <si>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</si>
  <si>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</si>
  <si>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</si>
  <si>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</si>
  <si>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</si>
  <si>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</si>
  <si>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</si>
  <si>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</si>
  <si>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</si>
  <si>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</si>
  <si>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</si>
  <si>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</si>
  <si>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</si>
  <si>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</si>
  <si>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</si>
  <si>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</si>
  <si>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</si>
  <si>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</si>
  <si>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</si>
  <si>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</si>
  <si>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</si>
  <si>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</si>
  <si>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</si>
  <si>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</si>
  <si>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</si>
  <si>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</si>
  <si>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</si>
  <si>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</si>
  <si>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</si>
  <si>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</si>
  <si>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</si>
  <si>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</si>
  <si>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</si>
  <si>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</si>
  <si>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</si>
  <si>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</si>
  <si>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</si>
  <si>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</si>
  <si>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</si>
  <si>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</si>
  <si>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</si>
  <si>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</si>
  <si>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</si>
  <si>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</si>
  <si>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</si>
  <si>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</si>
  <si>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</si>
  <si>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</si>
  <si>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</si>
  <si>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</si>
  <si>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</si>
  <si>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</si>
  <si>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</si>
  <si>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</si>
  <si>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</si>
  <si>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</si>
  <si>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</si>
  <si>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</si>
  <si>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</si>
  <si>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</si>
  <si>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</si>
  <si>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</si>
  <si>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</si>
  <si>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</si>
  <si>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</si>
  <si>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</si>
  <si>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</si>
  <si>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</si>
  <si>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</si>
  <si>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</si>
  <si>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</si>
  <si>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</si>
  <si>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</si>
  <si>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</si>
  <si>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</si>
  <si>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</si>
  <si>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</si>
  <si>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</si>
  <si>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</si>
  <si>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</si>
  <si>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</si>
  <si>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</si>
  <si>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</si>
  <si>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</si>
  <si>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</si>
  <si>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</si>
  <si>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</si>
  <si>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</si>
  <si>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</si>
  <si>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</si>
  <si>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</si>
  <si>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</si>
  <si>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</si>
  <si>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</si>
  <si>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</si>
  <si>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</si>
  <si>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</si>
  <si>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</si>
  <si>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</si>
  <si>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</si>
  <si>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</si>
  <si>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</si>
  <si>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</si>
  <si>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</si>
  <si>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</si>
  <si>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</si>
  <si>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</si>
  <si>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</si>
  <si>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</si>
  <si>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</si>
  <si>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</si>
  <si>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</si>
  <si>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</si>
  <si>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</si>
  <si>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</si>
  <si>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</si>
  <si>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</si>
  <si>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</si>
  <si>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</si>
  <si>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</si>
  <si>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</si>
  <si>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</si>
  <si>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</si>
  <si>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</si>
  <si>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</si>
  <si>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</si>
  <si>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</si>
  <si>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</si>
  <si>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</si>
  <si>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</si>
  <si>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</si>
  <si>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</si>
  <si>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</si>
  <si>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</si>
  <si>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</si>
  <si>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</si>
  <si>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</si>
  <si>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</si>
  <si>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</si>
  <si>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</si>
  <si>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</si>
  <si>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</si>
  <si>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</si>
  <si>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</si>
  <si>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</si>
  <si>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</si>
  <si>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</si>
  <si>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</si>
  <si>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</si>
  <si>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</si>
  <si>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</si>
  <si>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</si>
  <si>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</si>
  <si>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</si>
  <si>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</si>
  <si>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</si>
  <si>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</si>
  <si>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</si>
  <si>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</si>
  <si>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</si>
  <si>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</si>
  <si>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</si>
  <si>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</si>
  <si>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</si>
  <si>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</si>
  <si>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</si>
  <si>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</si>
  <si>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</si>
  <si>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</si>
  <si>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</si>
  <si>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</si>
  <si>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</si>
  <si>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</si>
  <si>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</si>
  <si>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</si>
  <si>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</si>
  <si>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</si>
  <si>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</si>
  <si>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</si>
  <si>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</si>
  <si>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</si>
  <si>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</si>
  <si>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</si>
  <si>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</si>
  <si>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</si>
  <si>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</si>
  <si>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</si>
  <si>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</si>
  <si>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</si>
  <si>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</si>
  <si>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</si>
  <si>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</si>
  <si>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</si>
  <si>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</si>
  <si>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</si>
  <si>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</si>
  <si>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</si>
  <si>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</si>
  <si>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</si>
  <si>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</si>
  <si>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</si>
  <si>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</si>
  <si>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</si>
  <si>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</si>
  <si>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</si>
  <si>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</si>
  <si>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</si>
  <si>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</si>
  <si>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</si>
  <si>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</si>
  <si>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</si>
  <si>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</si>
  <si>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</si>
  <si>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</si>
  <si>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</si>
  <si>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</si>
  <si>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</si>
  <si>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</si>
  <si>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</si>
  <si>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</si>
  <si>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</si>
  <si>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</si>
  <si>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</si>
  <si>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</si>
  <si>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</si>
  <si>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</si>
  <si>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</si>
  <si>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</si>
  <si>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</si>
  <si>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</si>
  <si>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</si>
  <si>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</si>
  <si>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</si>
  <si>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</si>
  <si>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</si>
  <si>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</si>
  <si>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</si>
  <si>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</si>
  <si>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</si>
  <si>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</si>
  <si>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</si>
  <si>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</si>
  <si>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</si>
  <si>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</si>
  <si>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</si>
  <si>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</si>
  <si>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</si>
  <si>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</si>
  <si>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</si>
  <si>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</si>
  <si>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</si>
  <si>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</si>
  <si>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</si>
  <si>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</si>
  <si>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</si>
  <si>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</si>
  <si>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</si>
  <si>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</si>
  <si>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</si>
  <si>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</si>
  <si>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</si>
  <si>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</si>
  <si>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</si>
  <si>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</si>
  <si>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</si>
  <si>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</si>
  <si>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</si>
  <si>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</si>
  <si>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</si>
  <si>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</si>
  <si>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</si>
  <si>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</si>
  <si>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</si>
  <si>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</si>
  <si>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</si>
  <si>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</si>
  <si>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</si>
  <si>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</si>
  <si>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</si>
  <si>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</si>
  <si>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</si>
  <si>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</si>
  <si>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</si>
  <si>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</si>
  <si>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</si>
  <si>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</si>
  <si>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</si>
  <si>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</si>
  <si>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</si>
  <si>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</si>
  <si>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</si>
  <si>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</si>
  <si>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</si>
  <si>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</si>
  <si>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</si>
  <si>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</si>
  <si>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</si>
  <si>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</si>
  <si>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</si>
  <si>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</si>
  <si>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</si>
  <si>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</si>
  <si>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</si>
  <si>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</si>
  <si>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</si>
  <si>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</si>
  <si>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</si>
  <si>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</si>
  <si>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</si>
  <si>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</si>
  <si>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</si>
  <si>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</si>
  <si>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</si>
  <si>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</si>
  <si>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</si>
  <si>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</si>
  <si>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</si>
  <si>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</si>
  <si>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</si>
  <si>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</si>
  <si>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</si>
  <si>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</si>
  <si>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</si>
  <si>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</si>
  <si>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</si>
  <si>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</si>
  <si>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</si>
  <si>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</si>
  <si>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</si>
  <si>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</si>
  <si>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</si>
  <si>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</si>
  <si>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</si>
  <si>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</si>
  <si>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</si>
  <si>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</si>
  <si>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</si>
  <si>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</si>
  <si>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</si>
  <si>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</si>
  <si>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</si>
  <si>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</si>
  <si>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</si>
  <si>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</si>
  <si>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</si>
  <si>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</si>
  <si>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</si>
  <si>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</si>
  <si>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</si>
  <si>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</si>
  <si>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</si>
  <si>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</si>
  <si>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</si>
  <si>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</si>
  <si>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</si>
  <si>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</si>
  <si>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</si>
  <si>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</si>
  <si>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</si>
  <si>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</si>
  <si>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</si>
  <si>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</si>
  <si>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</si>
  <si>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</si>
  <si>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</si>
  <si>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</si>
  <si>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</si>
  <si>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</si>
  <si>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</si>
  <si>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</si>
  <si>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</si>
  <si>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</si>
  <si>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</si>
  <si>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</si>
  <si>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</si>
  <si>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</si>
  <si>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</si>
  <si>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</si>
  <si>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</si>
  <si>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</si>
  <si>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</si>
  <si>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</si>
  <si>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</si>
  <si>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</si>
  <si>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</si>
  <si>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</si>
  <si>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</si>
  <si>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</si>
  <si>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</si>
  <si>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</si>
  <si>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</si>
  <si>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</si>
  <si>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</si>
  <si>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</si>
  <si>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</si>
  <si>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</si>
  <si>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</si>
  <si>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</si>
  <si>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</si>
  <si>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</si>
  <si>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</si>
  <si>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</si>
  <si>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</si>
  <si>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</si>
  <si>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</si>
  <si>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</si>
  <si>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</si>
  <si>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</si>
  <si>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</si>
  <si>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</si>
  <si>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</si>
  <si>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</si>
  <si>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</si>
  <si>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</si>
  <si>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</si>
  <si>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</si>
  <si>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</si>
  <si>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</si>
  <si>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</si>
  <si>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</si>
  <si>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</si>
  <si>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</si>
  <si>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</si>
  <si>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</si>
  <si>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</si>
  <si>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</si>
  <si>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</si>
  <si>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</si>
  <si>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</si>
  <si>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</si>
  <si>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</si>
  <si>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</si>
  <si>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</si>
  <si>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</si>
  <si>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</si>
  <si>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</si>
  <si>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</si>
  <si>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</si>
  <si>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</si>
  <si>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</si>
  <si>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</si>
  <si>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</si>
  <si>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</si>
  <si>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</si>
  <si>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</si>
  <si>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</si>
  <si>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</si>
  <si>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</si>
  <si>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</si>
  <si>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</si>
  <si>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</si>
  <si>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</si>
  <si>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</si>
  <si>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</si>
  <si>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</si>
  <si>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</si>
  <si>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</si>
  <si>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</si>
  <si>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</si>
  <si>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</si>
  <si>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</si>
  <si>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</si>
  <si>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</si>
  <si>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</si>
  <si>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</si>
  <si>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</si>
  <si>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</si>
  <si>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</si>
  <si>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</si>
  <si>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</si>
  <si>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</si>
  <si>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</si>
  <si>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</si>
  <si>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</si>
  <si>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</si>
  <si>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</si>
  <si>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</si>
  <si>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</si>
  <si>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</si>
  <si>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</si>
  <si>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</si>
  <si>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</si>
  <si>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</si>
  <si>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</si>
  <si>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</si>
  <si>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</si>
  <si>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</si>
  <si>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</si>
  <si>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</si>
  <si>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</si>
  <si>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</si>
  <si>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</si>
  <si>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</si>
  <si>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</si>
  <si>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</si>
  <si>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</si>
  <si>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</si>
  <si>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</si>
  <si>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</si>
  <si>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</si>
  <si>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</si>
  <si>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</si>
  <si>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</si>
  <si>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</si>
  <si>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</si>
  <si>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</si>
  <si>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</si>
  <si>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</si>
  <si>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</si>
  <si>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</si>
  <si>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</si>
  <si>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</si>
  <si>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</si>
  <si>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</si>
  <si>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</si>
  <si>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</si>
  <si>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</si>
  <si>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</si>
  <si>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</si>
  <si>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</si>
  <si>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</si>
  <si>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</si>
  <si>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</si>
  <si>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</si>
  <si>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</si>
  <si>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</si>
  <si>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</si>
  <si>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</si>
  <si>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</si>
  <si>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</si>
  <si>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</si>
  <si>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</si>
  <si>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</si>
  <si>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</si>
  <si>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</si>
  <si>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</si>
  <si>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</si>
  <si>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</si>
  <si>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</si>
  <si>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</si>
  <si>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</si>
  <si>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</si>
  <si>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</si>
  <si>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</si>
  <si>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</si>
  <si>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</si>
  <si>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</si>
  <si>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</si>
  <si>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</si>
  <si>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</si>
  <si>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</si>
  <si>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</si>
  <si>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</si>
  <si>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</si>
  <si>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</si>
  <si>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</si>
  <si>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</si>
  <si>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</si>
  <si>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</si>
  <si>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</si>
  <si>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</si>
  <si>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</si>
  <si>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</si>
  <si>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</si>
  <si>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</si>
  <si>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</si>
  <si>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</si>
  <si>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</si>
  <si>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</si>
  <si>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</si>
  <si>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</si>
  <si>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</si>
  <si>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</si>
  <si>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</si>
  <si>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</si>
  <si>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</si>
  <si>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</si>
  <si>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</si>
  <si>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</si>
  <si>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</si>
  <si>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</si>
  <si>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</si>
  <si>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</si>
  <si>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</si>
  <si>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</si>
  <si>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</si>
  <si>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</si>
  <si>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</si>
  <si>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</si>
  <si>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</si>
  <si>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</si>
  <si>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</si>
  <si>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</si>
  <si>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</si>
  <si>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</si>
  <si>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</si>
  <si>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</si>
  <si>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</si>
  <si>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</si>
  <si>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</si>
  <si>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</si>
  <si>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</si>
  <si>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</si>
  <si>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</si>
  <si>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</si>
  <si>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</si>
  <si>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</si>
  <si>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</si>
  <si>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</si>
  <si>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</si>
  <si>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</si>
  <si>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</si>
  <si>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</si>
  <si>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</si>
  <si>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</si>
  <si>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</si>
  <si>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</si>
  <si>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</si>
  <si>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</si>
  <si>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</si>
  <si>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</si>
  <si>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</si>
  <si>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</si>
  <si>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</si>
  <si>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</si>
  <si>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</si>
  <si>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</si>
  <si>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</si>
  <si>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</si>
  <si>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</si>
  <si>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</si>
  <si>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</si>
  <si>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</si>
  <si>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</si>
  <si>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</si>
  <si>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</si>
  <si>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</si>
  <si>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</si>
  <si>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</si>
  <si>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</si>
  <si>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</si>
  <si>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</si>
  <si>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</si>
  <si>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</si>
  <si>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</si>
  <si>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</si>
  <si>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</si>
  <si>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</si>
  <si>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</si>
  <si>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</si>
  <si>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</si>
  <si>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</si>
  <si>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</si>
  <si>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</si>
  <si>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</si>
  <si>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</si>
  <si>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</si>
  <si>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</si>
  <si>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</si>
  <si>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</si>
  <si>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</si>
  <si>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</si>
  <si>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</si>
  <si>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</si>
  <si>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</si>
  <si>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</si>
  <si>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</si>
  <si>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</si>
  <si>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</si>
  <si>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</si>
  <si>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</si>
  <si>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</si>
  <si>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</si>
  <si>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</si>
  <si>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</si>
  <si>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</si>
  <si>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</si>
  <si>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</si>
  <si>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</si>
  <si>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</si>
  <si>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</si>
  <si>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</si>
  <si>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</si>
  <si>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</si>
  <si>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</si>
  <si>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</si>
  <si>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</si>
  <si>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</si>
  <si>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</si>
  <si>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</si>
  <si>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</si>
  <si>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</si>
  <si>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</si>
  <si>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</si>
  <si>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</si>
  <si>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</si>
  <si>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</si>
  <si>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</si>
  <si>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</si>
  <si>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</si>
  <si>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</si>
  <si>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</si>
  <si>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</si>
  <si>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</si>
  <si>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</si>
  <si>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</si>
  <si>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</si>
  <si>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</si>
  <si>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</si>
  <si>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</si>
  <si>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</si>
  <si>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</si>
  <si>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</si>
  <si>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</si>
  <si>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</si>
  <si>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</si>
  <si>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</si>
  <si>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</si>
  <si>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</si>
  <si>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</si>
  <si>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</si>
  <si>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</si>
  <si>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</si>
  <si>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</si>
  <si>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</si>
  <si>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</si>
  <si>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</si>
  <si>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</si>
  <si>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</si>
  <si>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</si>
  <si>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</si>
  <si>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</si>
  <si>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</si>
  <si>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</si>
  <si>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</si>
  <si>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</si>
  <si>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</si>
  <si>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</si>
  <si>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</si>
  <si>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</si>
  <si>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</si>
  <si>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</si>
  <si>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</si>
  <si>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</si>
  <si>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</si>
  <si>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</si>
  <si>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</si>
  <si>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</si>
  <si>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</si>
  <si>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</si>
  <si>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</si>
  <si>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</si>
  <si>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</si>
  <si>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</si>
  <si>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</si>
  <si>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</si>
  <si>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</si>
  <si>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</si>
  <si>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</si>
  <si>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</si>
  <si>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</si>
  <si>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</si>
  <si>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</si>
  <si>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</si>
  <si>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</si>
  <si>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</si>
  <si>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</si>
  <si>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</si>
  <si>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</si>
  <si>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</si>
  <si>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</si>
  <si>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</si>
  <si>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</si>
  <si>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</si>
  <si>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</si>
  <si>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</si>
  <si>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</si>
  <si>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</si>
  <si>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</si>
  <si>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</si>
  <si>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</si>
  <si>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</si>
  <si>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</si>
  <si>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</si>
  <si>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</si>
  <si>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</si>
  <si>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</si>
  <si>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</si>
  <si>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</si>
  <si>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</si>
  <si>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</si>
  <si>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</si>
  <si>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</si>
  <si>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</si>
  <si>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</si>
  <si>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</si>
  <si>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</si>
  <si>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</si>
  <si>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</si>
  <si>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</si>
  <si>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</si>
  <si>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</si>
  <si>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</si>
  <si>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</si>
  <si>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</si>
  <si>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</si>
  <si>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</si>
  <si>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</si>
  <si>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</si>
  <si>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</si>
  <si>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</si>
  <si>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</si>
  <si>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</si>
  <si>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</si>
  <si>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</si>
  <si>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</si>
  <si>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</si>
  <si>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</si>
  <si>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</si>
  <si>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</si>
  <si>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</si>
  <si>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</si>
  <si>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</si>
  <si>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</si>
  <si>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</si>
  <si>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</si>
  <si>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</si>
  <si>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</si>
  <si>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</si>
  <si>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</si>
  <si>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</si>
  <si>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</si>
  <si>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</si>
  <si>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</si>
  <si>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</si>
  <si>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</si>
  <si>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</si>
  <si>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</si>
  <si>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</si>
  <si>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</si>
  <si>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</si>
  <si>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</si>
  <si>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</si>
  <si>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</si>
  <si>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</si>
  <si>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</si>
  <si>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</si>
  <si>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</si>
  <si>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</si>
  <si>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</si>
  <si>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</si>
  <si>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</si>
  <si>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</si>
  <si>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</si>
  <si>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</si>
  <si>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</si>
  <si>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</si>
  <si>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</si>
  <si>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</si>
  <si>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</si>
  <si>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</si>
  <si>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</si>
  <si>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</si>
  <si>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</si>
  <si>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</si>
  <si>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</si>
  <si>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</si>
  <si>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</si>
  <si>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</si>
  <si>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</si>
  <si>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</si>
  <si>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</si>
  <si>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</si>
  <si>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</si>
  <si>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</si>
  <si>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</si>
  <si>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</si>
  <si>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</si>
  <si>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</si>
  <si>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</si>
  <si>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</si>
  <si>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</si>
  <si>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</si>
  <si>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</si>
  <si>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</si>
  <si>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</si>
  <si>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</si>
  <si>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</si>
  <si>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</si>
  <si>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</si>
  <si>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</si>
  <si>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</si>
  <si>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</si>
  <si>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</si>
  <si>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</si>
  <si>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</si>
  <si>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</si>
  <si>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</si>
  <si>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</si>
  <si>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</si>
  <si>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</si>
  <si>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</si>
  <si>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</si>
  <si>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</si>
  <si>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</si>
  <si>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</si>
  <si>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</si>
  <si>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</si>
  <si>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</si>
  <si>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</si>
  <si>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</si>
  <si>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</si>
  <si>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</si>
  <si>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</si>
  <si>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</si>
  <si>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</si>
  <si>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</si>
  <si>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</si>
  <si>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</si>
  <si>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</si>
  <si>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</si>
  <si>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</si>
  <si>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</si>
  <si>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</si>
  <si>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</si>
  <si>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</si>
  <si>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</si>
  <si>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</si>
  <si>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</si>
  <si>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</si>
  <si>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</si>
  <si>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</si>
  <si>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</si>
  <si>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</si>
  <si>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</si>
  <si>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</si>
  <si>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</si>
  <si>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</si>
  <si>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</si>
  <si>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</si>
  <si>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</si>
  <si>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</si>
  <si>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</si>
  <si>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</si>
  <si>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</si>
  <si>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</si>
  <si>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</si>
  <si>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</si>
  <si>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</si>
  <si>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</si>
  <si>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</si>
  <si>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</si>
  <si>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</si>
  <si>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</si>
  <si>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</si>
  <si>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</si>
  <si>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</si>
  <si>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</si>
  <si>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</si>
  <si>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</si>
  <si>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</si>
  <si>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</si>
  <si>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</si>
  <si>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</si>
  <si>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</si>
  <si>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</si>
  <si>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</si>
  <si>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</si>
  <si>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</si>
  <si>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</si>
  <si>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</si>
  <si>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</si>
  <si>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</si>
  <si>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</si>
  <si>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</si>
  <si>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</si>
  <si>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</si>
  <si>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</si>
  <si>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</si>
  <si>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</si>
  <si>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</si>
  <si>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</si>
  <si>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</si>
  <si>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</si>
  <si>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</si>
  <si>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</si>
  <si>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</si>
  <si>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</si>
  <si>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</si>
  <si>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</si>
  <si>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</si>
  <si>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</si>
  <si>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</si>
  <si>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</si>
  <si>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</si>
  <si>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</si>
  <si>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</si>
  <si>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</si>
  <si>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</si>
  <si>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</si>
  <si>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</si>
  <si>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</si>
  <si>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</si>
  <si>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</si>
  <si>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</si>
  <si>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</si>
  <si>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</si>
  <si>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</si>
  <si>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</si>
  <si>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</si>
  <si>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</si>
  <si>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</si>
  <si>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</si>
  <si>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</si>
  <si>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</si>
  <si>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</si>
  <si>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</si>
  <si>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</si>
  <si>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</si>
  <si>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</si>
  <si>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</si>
  <si>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</si>
  <si>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</si>
  <si>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</si>
  <si>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</si>
  <si>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</si>
  <si>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</si>
  <si>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</si>
  <si>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</si>
  <si>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</si>
  <si>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</si>
  <si>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</si>
  <si>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</si>
  <si>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</si>
  <si>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</si>
  <si>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</si>
  <si>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</si>
  <si>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</si>
  <si>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</si>
  <si>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</si>
  <si>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</si>
  <si>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</si>
  <si>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</si>
  <si>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</si>
  <si>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</si>
  <si>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</si>
  <si>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</si>
  <si>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</si>
  <si>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</si>
  <si>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</si>
  <si>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</si>
  <si>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</si>
  <si>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</si>
  <si>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</si>
  <si>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</si>
  <si>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</si>
  <si>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</si>
  <si>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</si>
  <si>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</si>
  <si>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</si>
  <si>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</si>
  <si>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</si>
  <si>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</si>
  <si>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</si>
  <si>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</si>
  <si>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</si>
  <si>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</si>
  <si>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</si>
  <si>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</si>
  <si>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</si>
  <si>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</si>
  <si>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</si>
  <si>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</si>
  <si>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</si>
  <si>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</si>
  <si>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</si>
  <si>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</si>
  <si>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</si>
  <si>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</si>
  <si>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</si>
  <si>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</si>
  <si>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</si>
  <si>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</si>
  <si>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</si>
  <si>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</si>
  <si>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</si>
  <si>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</si>
  <si>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</si>
  <si>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</si>
  <si>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</si>
  <si>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</si>
  <si>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</si>
  <si>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</si>
  <si>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</si>
  <si>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</si>
  <si>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</si>
  <si>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</si>
  <si>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</si>
  <si>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</si>
  <si>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</si>
  <si>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</si>
  <si>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</si>
  <si>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</si>
  <si>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</si>
  <si>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</si>
  <si>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</si>
  <si>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</si>
  <si>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</si>
  <si>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</si>
  <si>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</si>
  <si>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</si>
  <si>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</si>
  <si>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</si>
  <si>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</si>
  <si>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</si>
  <si>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</si>
  <si>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</si>
  <si>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</si>
  <si>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</si>
  <si>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</si>
  <si>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</si>
  <si>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</si>
  <si>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</si>
  <si>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</si>
  <si>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</si>
  <si>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</si>
  <si>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</si>
  <si>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</si>
  <si>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</si>
  <si>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</si>
  <si>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</si>
  <si>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</si>
  <si>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</si>
  <si>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</si>
  <si>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</si>
  <si>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</si>
  <si>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</si>
  <si>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</si>
  <si>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</si>
  <si>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</si>
  <si>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</si>
  <si>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</si>
  <si>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</si>
  <si>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</si>
  <si>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</si>
  <si>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</si>
  <si>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</si>
  <si>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</si>
  <si>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</si>
  <si>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</si>
  <si>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</si>
  <si>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</si>
  <si>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</si>
  <si>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</si>
  <si>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</si>
  <si>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</si>
  <si>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</si>
  <si>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</si>
  <si>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</si>
  <si>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</si>
  <si>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</si>
  <si>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</si>
  <si>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</si>
  <si>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</si>
  <si>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</si>
  <si>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</si>
  <si>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</si>
  <si>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</si>
  <si>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</si>
  <si>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</si>
  <si>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</si>
  <si>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</si>
  <si>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</si>
  <si>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</si>
  <si>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</si>
  <si>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</si>
  <si>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</si>
  <si>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</si>
  <si>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</si>
  <si>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</si>
  <si>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</si>
  <si>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</si>
  <si>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</si>
  <si>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</si>
  <si>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</si>
  <si>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</si>
  <si>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</si>
  <si>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</si>
  <si>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</si>
  <si>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</si>
  <si>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</si>
  <si>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</si>
  <si>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</si>
  <si>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</si>
  <si>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</si>
  <si>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</si>
  <si>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</si>
  <si>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</si>
  <si>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</si>
  <si>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</si>
  <si>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</si>
  <si>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</si>
  <si>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</si>
  <si>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</si>
  <si>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</si>
  <si>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</si>
  <si>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</si>
  <si>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</si>
  <si>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</si>
  <si>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</si>
  <si>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</si>
  <si>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</si>
  <si>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</si>
  <si>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</si>
  <si>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</si>
  <si>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</si>
  <si>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</si>
  <si>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</si>
  <si>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</si>
  <si>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</si>
  <si>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</si>
  <si>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</si>
  <si>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</si>
  <si>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</si>
  <si>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</si>
  <si>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</si>
  <si>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</si>
  <si>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</si>
  <si>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</si>
  <si>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</si>
  <si>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</si>
  <si>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</si>
  <si>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</si>
  <si>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</si>
  <si>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</si>
  <si>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</si>
  <si>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</si>
  <si>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</si>
  <si>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</si>
  <si>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</si>
  <si>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</si>
  <si>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</si>
  <si>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</si>
  <si>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</si>
  <si>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</si>
  <si>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</si>
  <si>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</si>
  <si>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</si>
  <si>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</si>
  <si>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</si>
  <si>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</si>
  <si>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</si>
  <si>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</si>
  <si>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</si>
  <si>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</si>
  <si>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</si>
  <si>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</si>
  <si>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</si>
  <si>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</si>
  <si>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</si>
  <si>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</si>
  <si>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</si>
  <si>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</si>
  <si>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</si>
  <si>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</si>
  <si>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</si>
  <si>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</si>
  <si>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</si>
  <si>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</si>
  <si>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</si>
  <si>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</si>
  <si>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</si>
  <si>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</si>
  <si>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</si>
  <si>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</si>
  <si>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</si>
  <si>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</si>
  <si>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</si>
  <si>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</si>
  <si>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</si>
  <si>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</si>
  <si>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</si>
  <si>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</si>
  <si>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</si>
  <si>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</si>
  <si>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</si>
  <si>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</si>
  <si>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</si>
  <si>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</si>
  <si>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</si>
  <si>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</si>
  <si>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</si>
  <si>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</si>
  <si>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</si>
  <si>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</si>
  <si>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</si>
  <si>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</si>
  <si>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</si>
  <si>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</si>
  <si>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</si>
  <si>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</si>
  <si>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</si>
  <si>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</si>
  <si>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</si>
  <si>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</si>
  <si>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</si>
  <si>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</si>
  <si>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</si>
  <si>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</si>
  <si>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</si>
  <si>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</si>
  <si>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</si>
  <si>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</si>
  <si>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</si>
  <si>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</si>
  <si>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</si>
  <si>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</si>
  <si>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</si>
  <si>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</si>
  <si>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</si>
  <si>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</si>
  <si>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</si>
  <si>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</si>
  <si>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</si>
  <si>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</si>
  <si>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</si>
  <si>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</si>
  <si>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</si>
  <si>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</si>
  <si>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</si>
  <si>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</si>
  <si>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</si>
  <si>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</si>
  <si>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</si>
  <si>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</si>
  <si>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</si>
  <si>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</si>
  <si>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</si>
  <si>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</si>
  <si>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</si>
  <si>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</si>
  <si>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</si>
  <si>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</si>
  <si>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</si>
  <si>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</si>
  <si>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</si>
  <si>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</si>
  <si>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</si>
  <si>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</si>
  <si>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</si>
  <si>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</si>
  <si>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</si>
  <si>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</si>
  <si>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</si>
  <si>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</si>
  <si>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</si>
  <si>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</si>
  <si>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</si>
  <si>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</si>
  <si>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</si>
  <si>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</si>
  <si>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</si>
  <si>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</si>
  <si>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</si>
  <si>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</si>
  <si>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</si>
  <si>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</si>
  <si>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</si>
  <si>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</si>
  <si>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</si>
  <si>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</si>
  <si>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</si>
  <si>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</si>
  <si>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</si>
  <si>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</si>
  <si>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</si>
  <si>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</si>
  <si>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</si>
  <si>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</si>
  <si>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</si>
  <si>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</si>
  <si>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</si>
  <si>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</si>
  <si>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</si>
  <si>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</si>
  <si>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</si>
  <si>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</si>
  <si>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</si>
  <si>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</si>
  <si>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</si>
  <si>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</si>
  <si>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</si>
  <si>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</si>
  <si>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</si>
  <si>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</si>
  <si>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</si>
  <si>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</si>
  <si>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</si>
  <si>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</si>
  <si>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</si>
  <si>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</si>
  <si>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</si>
  <si>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</si>
  <si>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</si>
  <si>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</si>
  <si>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</si>
  <si>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</si>
  <si>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</si>
  <si>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</si>
  <si>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</si>
  <si>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</si>
  <si>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</si>
  <si>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</si>
  <si>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</si>
  <si>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</si>
  <si>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</si>
  <si>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</si>
  <si>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</si>
  <si>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</si>
  <si>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</si>
  <si>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</si>
  <si>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</si>
  <si>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</si>
  <si>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</si>
  <si>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</si>
  <si>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</si>
  <si>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</si>
  <si>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</si>
  <si>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</si>
  <si>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</si>
  <si>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</si>
  <si>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</si>
  <si>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</si>
  <si>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</si>
  <si>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</si>
  <si>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</si>
  <si>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</si>
  <si>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</si>
  <si>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</si>
  <si>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</si>
  <si>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</si>
  <si>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</si>
  <si>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</si>
  <si>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</si>
  <si>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</si>
  <si>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</si>
  <si>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</si>
  <si>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</si>
  <si>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</si>
  <si>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</si>
  <si>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</si>
  <si>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</si>
  <si>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</si>
  <si>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</si>
  <si>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</si>
  <si>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</si>
  <si>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</si>
  <si>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</si>
  <si>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</si>
  <si>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</si>
  <si>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</si>
  <si>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</si>
  <si>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</si>
  <si>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</si>
  <si>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</si>
  <si>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</si>
  <si>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</si>
  <si>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</si>
  <si>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</si>
  <si>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</si>
  <si>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</si>
  <si>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</si>
  <si>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</si>
  <si>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</si>
  <si>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</si>
  <si>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</si>
  <si>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</si>
  <si>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</si>
  <si>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</si>
  <si>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</si>
  <si>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</si>
  <si>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</si>
  <si>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</si>
  <si>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</si>
  <si>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</si>
  <si>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</si>
  <si>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</si>
  <si>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</si>
  <si>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</si>
  <si>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</si>
  <si>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</si>
  <si>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</si>
  <si>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</si>
  <si>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</si>
  <si>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</si>
  <si>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</si>
  <si>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</si>
  <si>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</si>
  <si>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</si>
  <si>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</si>
  <si>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</si>
  <si>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</si>
  <si>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</si>
  <si>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</si>
  <si>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</si>
  <si>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</si>
  <si>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</si>
  <si>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</si>
  <si>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</si>
  <si>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</si>
  <si>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</si>
  <si>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</si>
  <si>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</si>
  <si>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</si>
  <si>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</si>
  <si>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</si>
  <si>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</si>
  <si>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</si>
  <si>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</si>
  <si>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</si>
  <si>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</si>
  <si>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</si>
  <si>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</si>
  <si>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</si>
  <si>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</si>
  <si>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</si>
  <si>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</si>
  <si>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</si>
  <si>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</si>
  <si>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</si>
  <si>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</si>
  <si>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</si>
  <si>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</si>
  <si>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</si>
  <si>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</si>
  <si>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</si>
  <si>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</si>
  <si>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</si>
  <si>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</si>
  <si>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</si>
  <si>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</si>
  <si>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</si>
  <si>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</si>
  <si>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</si>
  <si>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</si>
  <si>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</si>
  <si>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</si>
  <si>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</si>
  <si>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</si>
  <si>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</si>
  <si>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</si>
  <si>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</si>
  <si>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</si>
  <si>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</si>
  <si>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</si>
  <si>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</si>
  <si>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</si>
  <si>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</si>
  <si>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</si>
  <si>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</si>
  <si>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</si>
  <si>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</si>
  <si>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</si>
  <si>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</si>
  <si>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</si>
  <si>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</si>
  <si>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</si>
  <si>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</si>
  <si>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</si>
  <si>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</si>
  <si>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</si>
  <si>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</si>
  <si>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</si>
  <si>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</si>
  <si>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</si>
  <si>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</si>
  <si>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</si>
  <si>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</si>
  <si>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</si>
  <si>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</si>
  <si>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</si>
  <si>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</si>
  <si>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</si>
  <si>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</si>
  <si>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</si>
  <si>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</si>
  <si>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</si>
  <si>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</si>
  <si>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</si>
  <si>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</si>
  <si>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</si>
  <si>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</si>
  <si>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</si>
  <si>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</si>
  <si>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</si>
  <si>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</si>
  <si>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</si>
  <si>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</si>
  <si>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</si>
  <si>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</si>
  <si>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</si>
  <si>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</si>
  <si>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</si>
  <si>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</si>
  <si>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</si>
  <si>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</si>
  <si>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</si>
  <si>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</si>
  <si>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</si>
  <si>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</si>
  <si>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</si>
  <si>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</si>
  <si>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</si>
  <si>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</si>
  <si>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</si>
  <si>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</si>
  <si>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</si>
  <si>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</si>
  <si>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</si>
  <si>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</si>
  <si>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</si>
  <si>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</si>
  <si>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</si>
  <si>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</si>
  <si>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</si>
  <si>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</si>
  <si>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</si>
  <si>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</si>
  <si>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</si>
  <si>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</si>
  <si>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</si>
  <si>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</si>
  <si>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</si>
  <si>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</si>
  <si>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</si>
  <si>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</si>
  <si>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</si>
  <si>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</si>
  <si>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</si>
  <si>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</si>
  <si>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</si>
  <si>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</si>
  <si>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</si>
  <si>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</si>
  <si>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</si>
  <si>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</si>
  <si>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</si>
  <si>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</si>
  <si>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</si>
  <si>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</si>
  <si>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</si>
  <si>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</si>
  <si>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</si>
  <si>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</si>
  <si>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</si>
  <si>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</si>
  <si>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</si>
  <si>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</si>
  <si>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</si>
  <si>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</si>
  <si>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</si>
  <si>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</si>
  <si>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</si>
  <si>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</si>
  <si>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</si>
  <si>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</si>
  <si>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</si>
  <si>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</si>
  <si>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</si>
  <si>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</si>
  <si>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</si>
  <si>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</si>
  <si>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</si>
  <si>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</si>
  <si>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</si>
  <si>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</si>
  <si>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</si>
  <si>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</si>
  <si>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</si>
  <si>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</si>
  <si>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</si>
  <si>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</si>
  <si>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</si>
  <si>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</si>
  <si>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</si>
  <si>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</si>
  <si>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</si>
  <si>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</si>
  <si>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</si>
  <si>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</si>
  <si>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</si>
  <si>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</si>
  <si>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</si>
  <si>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</si>
  <si>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</si>
  <si>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</si>
  <si>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</si>
  <si>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</si>
  <si>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</si>
  <si>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</si>
  <si>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</si>
  <si>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</si>
  <si>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</si>
  <si>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</si>
  <si>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</si>
  <si>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</si>
  <si>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</si>
  <si>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</si>
  <si>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</si>
  <si>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</si>
  <si>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</si>
  <si>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</si>
  <si>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</si>
  <si>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</si>
  <si>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</si>
  <si>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</si>
  <si>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</si>
  <si>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</si>
  <si>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</si>
  <si>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</si>
  <si>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</si>
  <si>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</si>
  <si>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</si>
  <si>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</si>
  <si>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</si>
  <si>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</si>
  <si>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</si>
  <si>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</si>
  <si>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</si>
  <si>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</si>
  <si>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</si>
  <si>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</si>
  <si>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</si>
  <si>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</si>
  <si>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</si>
  <si>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</si>
  <si>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</si>
  <si>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</si>
  <si>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</si>
  <si>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</si>
  <si>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</si>
  <si>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</si>
  <si>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</si>
  <si>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</si>
  <si>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</si>
  <si>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</si>
  <si>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</si>
  <si>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</si>
  <si>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</si>
  <si>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</si>
  <si>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</si>
  <si>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</si>
  <si>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</si>
  <si>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</si>
  <si>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</si>
  <si>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</si>
  <si>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</si>
  <si>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</si>
  <si>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</si>
  <si>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</si>
  <si>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</si>
  <si>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</si>
  <si>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</si>
  <si>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</si>
  <si>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</si>
  <si>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</si>
  <si>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</si>
  <si>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</si>
  <si>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</si>
  <si>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</si>
  <si>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</si>
  <si>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</si>
  <si>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</si>
  <si>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</si>
  <si>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</si>
  <si>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</si>
  <si>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</si>
  <si>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</si>
  <si>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</si>
  <si>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</si>
  <si>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</si>
  <si>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</si>
  <si>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</si>
  <si>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</si>
  <si>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</si>
  <si>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</si>
  <si>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</si>
  <si>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</si>
  <si>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</si>
  <si>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</si>
  <si>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</si>
  <si>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</si>
  <si>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</si>
  <si>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</si>
  <si>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</si>
  <si>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</si>
  <si>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</si>
  <si>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</si>
  <si>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</si>
  <si>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</si>
  <si>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</si>
  <si>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</si>
  <si>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</si>
  <si>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</si>
  <si>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</si>
  <si>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</si>
  <si>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</si>
  <si>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</si>
  <si>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</si>
  <si>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</si>
  <si>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</si>
  <si>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</si>
  <si>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</si>
  <si>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</si>
  <si>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</si>
  <si>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</si>
  <si>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</si>
  <si>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</si>
  <si>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</si>
  <si>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</si>
  <si>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</si>
  <si>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</si>
  <si>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</si>
  <si>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</si>
  <si>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</si>
  <si>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</si>
  <si>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</si>
  <si>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</si>
  <si>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</si>
  <si>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</si>
  <si>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</si>
  <si>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</si>
  <si>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</si>
  <si>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</si>
  <si>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</si>
  <si>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</si>
  <si>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</si>
  <si>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</si>
  <si>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</si>
  <si>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</si>
  <si>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</si>
  <si>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</si>
  <si>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</si>
  <si>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</si>
  <si>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</si>
  <si>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</si>
  <si>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</si>
  <si>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</si>
  <si>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</si>
  <si>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</si>
  <si>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</si>
  <si>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</si>
  <si>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</si>
  <si>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</si>
  <si>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</si>
  <si>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</si>
  <si>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</si>
  <si>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</si>
  <si>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</si>
  <si>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</si>
  <si>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</si>
  <si>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</si>
  <si>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</si>
  <si>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</si>
  <si>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</si>
  <si>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</si>
  <si>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</si>
  <si>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</si>
  <si>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</si>
  <si>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</si>
  <si>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</si>
  <si>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</si>
  <si>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</si>
  <si>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</si>
  <si>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</si>
  <si>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</si>
  <si>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</si>
  <si>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</si>
  <si>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</si>
  <si>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</si>
  <si>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</si>
  <si>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</si>
  <si>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</si>
  <si>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</si>
  <si>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</si>
  <si>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</si>
  <si>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</si>
  <si>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</si>
  <si>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</si>
  <si>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</si>
  <si>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</si>
  <si>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</si>
  <si>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</si>
  <si>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</si>
  <si>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</si>
  <si>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</si>
  <si>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</si>
  <si>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</si>
  <si>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</si>
  <si>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</si>
  <si>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</si>
  <si>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</si>
  <si>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</si>
  <si>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</si>
  <si>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</si>
  <si>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</si>
  <si>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</si>
  <si>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</si>
  <si>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</si>
  <si>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</si>
  <si>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</si>
  <si>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</si>
  <si>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</si>
  <si>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</si>
  <si>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</si>
  <si>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</si>
  <si>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</si>
  <si>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</si>
  <si>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</si>
  <si>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</si>
  <si>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</si>
  <si>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</si>
  <si>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</si>
  <si>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</si>
  <si>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</si>
  <si>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</si>
  <si>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</si>
  <si>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</si>
  <si>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</si>
  <si>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</si>
  <si>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</si>
  <si>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</si>
  <si>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</si>
  <si>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</si>
  <si>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</si>
  <si>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</si>
  <si>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</si>
  <si>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</si>
  <si>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</si>
  <si>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</si>
  <si>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</si>
  <si>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</si>
  <si>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</si>
  <si>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</si>
  <si>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</si>
  <si>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</si>
  <si>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</si>
  <si>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</si>
  <si>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</si>
  <si>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</si>
  <si>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</si>
  <si>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</si>
  <si>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</si>
  <si>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</si>
  <si>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</si>
  <si>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</si>
  <si>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</si>
  <si>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</si>
  <si>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</si>
  <si>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</si>
  <si>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</si>
  <si>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</si>
  <si>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</si>
  <si>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</si>
  <si>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</si>
  <si>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</si>
  <si>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</si>
  <si>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</si>
  <si>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</si>
  <si>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</si>
  <si>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</si>
  <si>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</si>
  <si>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</si>
  <si>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</si>
  <si>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</si>
  <si>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</si>
  <si>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</si>
  <si>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</si>
  <si>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</si>
  <si>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</si>
  <si>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</si>
  <si>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</si>
  <si>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</si>
  <si>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</si>
  <si>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</si>
  <si>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</si>
  <si>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</si>
  <si>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</si>
  <si>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</si>
  <si>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</si>
  <si>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</si>
  <si>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</si>
  <si>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</si>
  <si>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</si>
  <si>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</si>
  <si>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</si>
  <si>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</si>
  <si>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</si>
  <si>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</si>
  <si>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</si>
  <si>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</si>
  <si>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</si>
  <si>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</si>
  <si>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</si>
  <si>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</si>
  <si>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</si>
  <si>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</si>
  <si>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</si>
  <si>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</si>
  <si>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</si>
  <si>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</si>
  <si>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</si>
  <si>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</si>
  <si>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</si>
  <si>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</si>
  <si>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</si>
  <si>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</si>
  <si>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</si>
  <si>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</si>
  <si>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</si>
  <si>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</si>
  <si>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</si>
  <si>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</si>
  <si>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</si>
  <si>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</si>
  <si>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</si>
  <si>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</si>
  <si>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</si>
  <si>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</si>
  <si>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</si>
  <si>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</si>
  <si>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</si>
  <si>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</si>
  <si>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</si>
  <si>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</si>
  <si>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</si>
  <si>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</si>
  <si>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</si>
  <si>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</si>
  <si>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</si>
  <si>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</si>
  <si>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</si>
  <si>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</si>
  <si>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</si>
  <si>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</si>
  <si>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</si>
  <si>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</si>
  <si>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</si>
  <si>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</si>
  <si>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</si>
  <si>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</si>
  <si>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</si>
  <si>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</si>
  <si>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</si>
  <si>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</si>
  <si>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</si>
  <si>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</si>
  <si>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</si>
  <si>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</si>
  <si>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</si>
  <si>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</si>
  <si>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</si>
  <si>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</si>
  <si>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</si>
  <si>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</si>
  <si>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</si>
  <si>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</si>
  <si>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</si>
  <si>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</si>
  <si>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</si>
  <si>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</si>
  <si>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</si>
  <si>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</si>
  <si>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</si>
  <si>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</si>
  <si>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</si>
  <si>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</si>
  <si>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</si>
  <si>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</si>
  <si>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</si>
  <si>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</si>
  <si>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</si>
  <si>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</si>
  <si>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</si>
  <si>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</si>
  <si>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</si>
  <si>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</si>
  <si>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</si>
  <si>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</si>
  <si>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</si>
  <si>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</si>
  <si>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</si>
  <si>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</si>
  <si>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</si>
  <si>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</si>
  <si>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</si>
  <si>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</si>
  <si>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</si>
  <si>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</si>
  <si>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</si>
  <si>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</si>
  <si>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</si>
  <si>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</si>
  <si>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</si>
  <si>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</si>
  <si>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</si>
  <si>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</si>
  <si>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</si>
  <si>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</si>
  <si>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</si>
  <si>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</si>
  <si>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</si>
  <si>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</si>
  <si>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</si>
  <si>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</si>
  <si>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</si>
  <si>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</si>
  <si>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</si>
  <si>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</si>
  <si>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</si>
  <si>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</si>
  <si>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</si>
  <si>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</si>
  <si>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</si>
  <si>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</si>
  <si>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</si>
  <si>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</si>
  <si>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</si>
  <si>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</si>
  <si>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</si>
  <si>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</si>
  <si>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</si>
  <si>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</si>
  <si>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</si>
  <si>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</si>
  <si>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</si>
  <si>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</si>
  <si>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</si>
  <si>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</si>
  <si>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</si>
  <si>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</si>
  <si>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</si>
  <si>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</si>
  <si>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</si>
  <si>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</si>
  <si>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</si>
  <si>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</si>
  <si>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</si>
  <si>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</si>
  <si>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</si>
  <si>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</si>
  <si>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</si>
  <si>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</si>
  <si>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</si>
  <si>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</si>
  <si>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</si>
  <si>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</si>
  <si>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</si>
  <si>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</si>
  <si>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</si>
  <si>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</si>
  <si>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</si>
  <si>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</si>
  <si>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</si>
  <si>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</si>
  <si>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</si>
  <si>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</si>
  <si>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</si>
  <si>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</si>
  <si>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</si>
  <si>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</si>
  <si>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</si>
  <si>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</si>
  <si>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</si>
  <si>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</si>
  <si>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</si>
  <si>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</si>
  <si>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</si>
  <si>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</si>
  <si>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</si>
  <si>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</si>
  <si>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</si>
  <si>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</si>
  <si>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</si>
  <si>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</si>
  <si>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</si>
  <si>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</si>
  <si>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</si>
  <si>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</si>
  <si>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</si>
  <si>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</si>
  <si>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</si>
  <si>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</si>
  <si>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</si>
  <si>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</si>
  <si>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</si>
  <si>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</si>
  <si>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</si>
  <si>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</si>
  <si>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</si>
  <si>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</si>
  <si>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</si>
  <si>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</si>
  <si>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</si>
  <si>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</si>
  <si>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</si>
  <si>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</si>
  <si>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</si>
  <si>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</si>
  <si>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</si>
  <si>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</si>
  <si>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</si>
  <si>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</si>
  <si>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</si>
  <si>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</si>
  <si>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</si>
  <si>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</si>
  <si>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</si>
  <si>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</si>
  <si>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</si>
  <si>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</si>
  <si>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</si>
  <si>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</si>
  <si>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</si>
  <si>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</si>
  <si>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</si>
  <si>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</si>
  <si>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</si>
  <si>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</si>
  <si>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</si>
  <si>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</si>
  <si>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</si>
  <si>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</si>
  <si>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</si>
  <si>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</si>
  <si>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</si>
  <si>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</si>
  <si>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</si>
  <si>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</si>
  <si>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</si>
  <si>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</si>
  <si>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</si>
  <si>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</si>
  <si>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</si>
  <si>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</si>
  <si>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</si>
  <si>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</si>
  <si>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</si>
  <si>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</si>
  <si>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</si>
  <si>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</si>
  <si>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</si>
  <si>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</si>
  <si>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</si>
  <si>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</si>
  <si>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</si>
  <si>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</si>
  <si>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</si>
  <si>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</si>
  <si>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</si>
  <si>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</si>
  <si>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</si>
  <si>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</si>
  <si>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</si>
  <si>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</si>
  <si>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</si>
  <si>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</si>
  <si>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</si>
  <si>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</si>
  <si>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</si>
  <si>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</si>
  <si>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</si>
  <si>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</si>
  <si>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</si>
  <si>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</si>
  <si>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</si>
  <si>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</si>
  <si>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</si>
  <si>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</si>
  <si>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</si>
  <si>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</si>
  <si>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</si>
  <si>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</si>
  <si>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</si>
  <si>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</si>
  <si>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</si>
  <si>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</si>
  <si>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</si>
  <si>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</si>
  <si>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</si>
  <si>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</si>
  <si>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</si>
  <si>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</si>
  <si>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</si>
  <si>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</si>
  <si>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</si>
  <si>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</si>
  <si>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</si>
  <si>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</si>
  <si>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</si>
  <si>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</si>
  <si>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</si>
  <si>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</si>
  <si>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</si>
  <si>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</si>
  <si>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</si>
  <si>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</si>
  <si>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</si>
  <si>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</si>
  <si>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</si>
  <si>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</si>
  <si>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</si>
  <si>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</si>
  <si>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</si>
  <si>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</si>
  <si>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</si>
  <si>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</si>
  <si>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</si>
  <si>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</si>
  <si>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</si>
  <si>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</si>
  <si>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</si>
  <si>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</si>
  <si>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</si>
  <si>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</si>
  <si>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</si>
  <si>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</si>
  <si>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</si>
  <si>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</si>
  <si>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</si>
  <si>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</si>
  <si>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</si>
  <si>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</si>
  <si>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</si>
  <si>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</si>
  <si>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</si>
  <si>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</si>
  <si>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</si>
  <si>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</si>
  <si>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</si>
  <si>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</si>
  <si>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</si>
  <si>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</si>
  <si>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</si>
  <si>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</si>
  <si>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</si>
  <si>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</si>
  <si>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</si>
  <si>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</si>
  <si>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</si>
  <si>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</si>
  <si>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</si>
  <si>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</si>
  <si>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</si>
  <si>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</si>
  <si>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</si>
  <si>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</si>
  <si>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</si>
  <si>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</si>
  <si>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</si>
  <si>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</si>
  <si>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</si>
  <si>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</si>
  <si>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</si>
  <si>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</si>
  <si>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</si>
  <si>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</si>
  <si>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</si>
  <si>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</si>
  <si>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</si>
  <si>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</si>
  <si>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</si>
  <si>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</si>
  <si>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</si>
  <si>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</si>
  <si>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</si>
  <si>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</si>
  <si>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</si>
  <si>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</si>
  <si>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</si>
  <si>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</si>
  <si>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</si>
  <si>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</si>
  <si>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</si>
  <si>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</si>
  <si>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</si>
  <si>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</si>
  <si>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</si>
  <si>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</si>
  <si>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</si>
  <si>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</si>
  <si>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</si>
  <si>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</si>
  <si>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</si>
  <si>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</si>
  <si>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</si>
  <si>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</si>
  <si>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</si>
  <si>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</si>
  <si>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</si>
  <si>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</si>
  <si>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</si>
  <si>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</si>
  <si>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</si>
  <si>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</si>
  <si>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</si>
  <si>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</si>
  <si>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</si>
  <si>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</si>
  <si>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</si>
  <si>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</si>
  <si>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</si>
  <si>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</si>
  <si>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</si>
  <si>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</si>
  <si>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</si>
  <si>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</si>
  <si>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</si>
  <si>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</si>
  <si>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</si>
  <si>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</si>
  <si>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</si>
  <si>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</si>
  <si>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</si>
  <si>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</si>
  <si>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</si>
  <si>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</si>
  <si>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</si>
  <si>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</si>
  <si>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</si>
  <si>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</si>
  <si>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</si>
  <si>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</si>
  <si>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</si>
  <si>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</si>
  <si>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</si>
  <si>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</si>
  <si>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</si>
  <si>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</si>
  <si>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</si>
  <si>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</si>
  <si>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</si>
  <si>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</si>
  <si>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</si>
  <si>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</si>
  <si>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</si>
  <si>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</si>
  <si>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</si>
  <si>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</si>
  <si>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</si>
  <si>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</si>
  <si>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</si>
  <si>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</si>
  <si>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</si>
  <si>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</si>
  <si>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</si>
  <si>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</si>
  <si>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</si>
  <si>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</si>
  <si>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</si>
  <si>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</si>
  <si>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</si>
  <si>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</si>
  <si>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</si>
  <si>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</si>
  <si>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</si>
  <si>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</si>
  <si>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</si>
  <si>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</si>
  <si>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</si>
  <si>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</si>
  <si>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</si>
  <si>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</si>
  <si>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</si>
  <si>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</si>
  <si>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</si>
  <si>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</si>
  <si>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</si>
  <si>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</si>
  <si>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</si>
  <si>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</si>
  <si>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</si>
  <si>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</si>
  <si>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</si>
  <si>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</si>
  <si>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</si>
  <si>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</si>
  <si>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</si>
  <si>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</si>
  <si>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</si>
  <si>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</si>
  <si>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</si>
  <si>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</si>
  <si>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</si>
  <si>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</si>
  <si>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</si>
  <si>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</si>
  <si>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</si>
  <si>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</si>
  <si>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</si>
  <si>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</si>
  <si>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</si>
  <si>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</si>
  <si>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</si>
  <si>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</si>
  <si>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</si>
  <si>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</si>
  <si>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</si>
  <si>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</si>
  <si>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</si>
  <si>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</si>
  <si>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</si>
  <si>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</si>
  <si>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</si>
  <si>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</si>
  <si>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</si>
  <si>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</si>
  <si>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</si>
  <si>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</si>
  <si>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</si>
  <si>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</si>
  <si>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</si>
  <si>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</si>
  <si>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</si>
  <si>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</si>
  <si>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</si>
  <si>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</si>
  <si>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</si>
  <si>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</si>
  <si>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</si>
  <si>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</si>
  <si>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</si>
  <si>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</si>
  <si>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</si>
  <si>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</si>
  <si>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</si>
  <si>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</si>
  <si>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</si>
  <si>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</si>
  <si>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</si>
  <si>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</si>
  <si>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</si>
  <si>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</si>
  <si>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</si>
  <si>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</si>
  <si>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</si>
  <si>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</si>
  <si>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</si>
  <si>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</si>
  <si>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</si>
  <si>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</si>
  <si>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</si>
  <si>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</si>
  <si>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</si>
  <si>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</si>
  <si>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</si>
  <si>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</si>
  <si>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</si>
  <si>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</si>
  <si>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</si>
  <si>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</si>
  <si>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</si>
  <si>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</si>
  <si>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</si>
  <si>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</si>
  <si>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</si>
  <si>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</si>
  <si>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</si>
  <si>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</si>
  <si>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</si>
  <si>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</si>
  <si>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</si>
  <si>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</si>
  <si>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</si>
  <si>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</si>
  <si>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</si>
  <si>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</si>
  <si>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</si>
  <si>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</si>
  <si>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</si>
  <si>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</si>
  <si>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</si>
  <si>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</si>
  <si>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</si>
  <si>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</si>
  <si>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</si>
  <si>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</si>
  <si>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</si>
  <si>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</si>
  <si>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</si>
  <si>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</si>
  <si>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</si>
  <si>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</si>
  <si>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</si>
  <si>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</si>
  <si>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</si>
  <si>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</si>
  <si>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</si>
  <si>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</si>
  <si>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</si>
  <si>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</si>
  <si>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</si>
  <si>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</si>
  <si>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</si>
  <si>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</si>
  <si>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</si>
  <si>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</si>
  <si>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</si>
  <si>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</si>
  <si>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</si>
  <si>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</si>
  <si>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</si>
  <si>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</si>
  <si>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</si>
  <si>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</si>
  <si>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</si>
  <si>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</si>
  <si>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</si>
  <si>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</si>
  <si>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</si>
  <si>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</si>
  <si>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</si>
  <si>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</si>
  <si>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</si>
  <si>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</si>
  <si>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</si>
  <si>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</si>
  <si>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</si>
  <si>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</si>
  <si>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</si>
  <si>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</si>
  <si>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</si>
  <si>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</si>
  <si>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</si>
  <si>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</si>
  <si>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</si>
  <si>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</si>
  <si>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</si>
  <si>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</si>
  <si>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</si>
  <si>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</si>
  <si>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</si>
  <si>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</si>
  <si>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</si>
  <si>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</si>
  <si>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</si>
  <si>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</si>
  <si>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</si>
  <si>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</si>
  <si>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</si>
  <si>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</si>
  <si>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</si>
  <si>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</si>
  <si>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</si>
  <si>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</si>
  <si>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</si>
  <si>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</si>
  <si>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</si>
  <si>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</si>
  <si>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</si>
  <si>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</si>
  <si>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</si>
  <si>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</si>
  <si>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</si>
  <si>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</si>
  <si>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</si>
  <si>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</si>
  <si>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</si>
  <si>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</si>
  <si>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</si>
  <si>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</si>
  <si>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</si>
  <si>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</si>
  <si>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</si>
  <si>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</si>
  <si>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</si>
  <si>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</si>
  <si>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</si>
  <si>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</si>
  <si>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</si>
  <si>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</si>
  <si>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</si>
  <si>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</si>
  <si>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</si>
  <si>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</si>
  <si>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</si>
  <si>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</si>
  <si>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</si>
  <si>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</si>
  <si>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</si>
  <si>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</si>
  <si>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</si>
  <si>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</si>
  <si>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</si>
  <si>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</si>
  <si>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</si>
  <si>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</si>
  <si>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</si>
  <si>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</si>
  <si>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</si>
  <si>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</si>
  <si>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</si>
  <si>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</si>
  <si>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</si>
  <si>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</si>
  <si>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</si>
  <si>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</si>
  <si>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</si>
  <si>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</si>
  <si>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</si>
  <si>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</si>
  <si>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</si>
  <si>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</si>
  <si>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</si>
  <si>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</si>
  <si>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</si>
  <si>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</si>
  <si>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</si>
  <si>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</si>
  <si>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</si>
  <si>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</si>
  <si>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</si>
  <si>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</si>
  <si>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</si>
  <si>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</si>
  <si>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</si>
  <si>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</si>
  <si>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</si>
  <si>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</si>
  <si>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</si>
  <si>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</si>
  <si>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</si>
  <si>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</si>
  <si>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</si>
  <si>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</si>
  <si>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</si>
  <si>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</si>
  <si>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</si>
  <si>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</si>
  <si>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</si>
  <si>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</si>
  <si>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</si>
  <si>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</si>
  <si>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</si>
  <si>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</si>
  <si>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</si>
  <si>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</si>
  <si>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</si>
  <si>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</si>
  <si>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</si>
  <si>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</si>
  <si>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</si>
  <si>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</si>
  <si>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</si>
  <si>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</si>
  <si>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</si>
  <si>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</si>
  <si>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</si>
  <si>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</si>
  <si>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</si>
  <si>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</si>
  <si>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</si>
  <si>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</si>
  <si>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</si>
  <si>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</si>
  <si>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</si>
  <si>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</si>
  <si>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</si>
  <si>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</si>
  <si>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</si>
  <si>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</si>
  <si>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</si>
  <si>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</si>
  <si>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</si>
  <si>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</si>
  <si>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</si>
  <si>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</si>
  <si>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</si>
  <si>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</si>
  <si>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</si>
  <si>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</si>
  <si>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</si>
  <si>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</si>
  <si>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</si>
  <si>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</si>
  <si>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</si>
  <si>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</si>
  <si>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</si>
  <si>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</si>
  <si>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</si>
  <si>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</si>
  <si>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</si>
  <si>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</si>
  <si>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</si>
  <si>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</si>
  <si>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</si>
  <si>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</si>
  <si>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</si>
  <si>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</si>
  <si>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</si>
  <si>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</si>
  <si>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</si>
  <si>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riy0012</t>
  </si>
  <si>
    <t>PCM-20251104-00000928</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</si>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</sst>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302.49416909721913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45965.442595023145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45965.442595023145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45965.442595023145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45965.442595023145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45965.442595023145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45965.442595023145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45965.442595023145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45965.442595023145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45965.442595023145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45965.442595023145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45965.442595023145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45965.442595023145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45965.442595023145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45965.442595023145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45965.442595023145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45965.442595023145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45965.442595023145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45965.442595023145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45965.442595023145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45965.442595023145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45965.442595023145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45965.442595023145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45965.442595023145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45965.442595023145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45965.442595023145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45965.442595023145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45965.442595023145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45965.442595023145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45965.442595023145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45965.442595023145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45965.442595023145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45965.442595023145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45965.442595023145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45965.442595023145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45965.442595023145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45965.442595023145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45965.442595023145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45965.442595023145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45965.442595023145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45965.442595023145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45965.442595023145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45965.442595023145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45965.442595023145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45965.442595023145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45965.442595023145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45965.442595023145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45965.442595023145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45965.442595023145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45965.442595023145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45965.442595023145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45965.442595023145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45965.442595023145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45965.442595023145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45965.442595023145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45965.442595023145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45965.442595023145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45965.442595023145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45965.442595023145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45965.442595023145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45965.442595023145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45965.442595023145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45965.442595023145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45965.442595023145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45965.442595023145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45965.442595023145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45965.442595023145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45965.442595023145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45965.442595023145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45965.442595023145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45965.442595023145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45965.442595023145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45965.442595023145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45965.442595023145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45965.442595023145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45965.442595023145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45965.442595023145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45965.442595023145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45965.442595023145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45965.442595023145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45965.442595023145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45965.442595023145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45965.442595023145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45965.442595023145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45965.442595023145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45965.442595023145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45965.442595023145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45965.442595023145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45965.442595023145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45965.442595023145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45965.442595023145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45965.442595023145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45965.442595023145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45965.442595023145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45965.442595023145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45965.442595023145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45965.442595023145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45965.442595023145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45965.442595023145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45965.442595023145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45965.442595023145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140.44275706018379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6.7005116898144479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45965.442595023145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45965.442595023145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39107</v>
      </c>
      <c r="E7" s="113"/>
      <c r="F7" s="114"/>
      <c r="G7" s="115">
        <f ca="1">IFERROR(NOW()-F7,"-")</f>
        <v>45965.442595023145</v>
      </c>
      <c r="H7" s="114"/>
      <c r="I7" s="18" t="str">
        <f>IFERROR(VLOOKUP(D7,DB!A:F,6,0),"")</f>
        <v>SCECO</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45965.442595023145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45965.442595023145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45965.442595023145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45965.442595023145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45965.442595023145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45965.442595023145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45965.442595023145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45965.442595023145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45965.442595023145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45965.442595023145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45965.442595023145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45965.442595023145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45965.442595023145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45965.442595023145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45965.442595023145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45965.442595023145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45965.442595023145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45965.442595023145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45965.442595023145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45965.442595023145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45965.442595023145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45965.442595023145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45965.442595023145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45965.442595023145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45965.442595023145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45965.442595023145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45965.442595023145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45965.442595023145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45965.442595023145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45965.442595023145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45965.442595023145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45965.442595023145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45965.442595023145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45965.442595023145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45965.442595023145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45965.442595023145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45965.442595023145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45965.442595023145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45965.442595023145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45965.442595023145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45965.442595023145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45965.442595023145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45965.442595023145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45965.442595023145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45965.442595023145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45965.442595023145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45965.442595023145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45965.442595023145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45965.442595023145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45965.442595023145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45965.442595023145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45965.442595023145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45965.442595023145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45965.442595023145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45965.442595023145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45965.442595023145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45965.442595023145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45965.442595023145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45965.442595023145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45965.442595023145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45965.442595023145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45965.442595023145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45965.442595023145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45965.442595023145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45965.442595023145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45965.442595023145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45965.442595023145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45965.442595023145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45965.442595023145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45965.442595023145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45965.442595023145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45965.442595023145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45965.442595023145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45965.442595023145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45965.442595023145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45965.442595023145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45965.442595023145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45965.442595023145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45965.442595023145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45965.442595023145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45965.442595023145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45965.442595023145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45965.442595023145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45965.442595023145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45965.442595023145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45965.442595023145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45965.442595023145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45965.442595023145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45965.442595023145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45965.442595023145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45965.442595023145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45965.442595023145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45965.442595023145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45965.442595023145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45965.442595023145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45965.442595023145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45965.442595023145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45965.442595023145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45965.442595023145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45965.442595023145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45965.442595023145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45965.442595023145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45965.442595023145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45965.442595023145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45965.442595023145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45965.442595023145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45965.442595023145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45965.442595023145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45965.442595023145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45965.442595023145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45965.442595023145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45965.442595023145</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39108</v>
      </c>
      <c r="B2" s="62" t="str">
        <f>IFERROR(VLOOKUP(D2,DB!A:K,11,0),"")</f>
        <v>R3</v>
      </c>
      <c r="C2" s="18">
        <v>1</v>
      </c>
      <c r="D2" s="18" t="s">
        <v>22736</v>
      </c>
      <c r="E2" s="18" t="s">
        <v>39021</v>
      </c>
      <c r="F2" s="20">
        <v>45965.439803240741</v>
      </c>
      <c r="G2" s="21">
        <f t="shared" ref="G2:G28" ca="1" si="0">IFERROR(NOW()-F2,"-")</f>
        <v>2.7917824045289308E-3</v>
      </c>
      <c r="H2" s="22">
        <v>45965.434282407405</v>
      </c>
      <c r="I2" s="19" t="str">
        <f>IFERROR(VLOOKUP(D2,DB!A:F,6,0),"")</f>
        <v>SCECO</v>
      </c>
      <c r="J2" s="18" t="str">
        <f>IFERROR(VLOOKUP(D2,DB!A:G,7,0),"")</f>
        <v>Dead</v>
      </c>
      <c r="K2" s="46"/>
      <c r="L2" s="23" t="str">
        <f>IFERROR(VLOOKUP(D2,DB!A:I,9,0),"")</f>
        <v>Latis</v>
      </c>
    </row>
    <row r="3" spans="1:13" ht="15" customHeight="1">
      <c r="A3" s="19"/>
      <c r="B3" s="62" t="str">
        <f>IFERROR(VLOOKUP(D3,DB!A:K,11,0),"")</f>
        <v/>
      </c>
      <c r="C3" s="18"/>
      <c r="D3" s="18"/>
      <c r="E3" s="18"/>
      <c r="F3" s="20"/>
      <c r="G3" s="21">
        <f t="shared" ca="1" si="0"/>
        <v>45965.442595023145</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45965.442595023145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45965.442595023145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45965.442595023145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45965.442595023145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45965.442595023145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45965.442595023145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45965.442595023145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45965.442595023145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45965.442595023145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45965.442595023145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45965.442595023145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45965.442595023145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45965.442595023145</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45965.442595023145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45965.442595023145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45965.442595023145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45965.442595023145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45965.442595023145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45965.442595023145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45965.442595023145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45965.442595023145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45965.442595023145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45965.442595023145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45965.442595023145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45965.442595023145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45965.442595023145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45965.442595023145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45965.442595023145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45965.442595023145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45965.442595023145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45965.442595023145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45965.442595023145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45965.442595023145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45965.442595023145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45965.442595023145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45965.442595023145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45965.442595023145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45965.442595023145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45965.442595023145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45965.442595023145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45965.442595023145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45965.442595023145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45965.442595023145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45965.442595023145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45965.442595023145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45965.442595023145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45965.442595023145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45965.442595023145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45965.442595023145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45965.442595023145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45965.442595023145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45965.442595023145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45965.442595023145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45965.442595023145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45965.442595023145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45965.442595023145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45965.442595023145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45965.442595023145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45965.442595023145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45965.442595023145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45965.442595023145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45965.442595023145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45965.442595023145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45965.442595023145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45965.442595023145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45965.442595023145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45965.442595023145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45965.442595023145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45965.442595023145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45965.442595023145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45965.442595023145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45965.442595023145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45965.442595023145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45965.442595023145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45965.442595023145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45965.442595023145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45965.442595023145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45965.442595023145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45965.442595023145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45965.442595023145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45965.442595023145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45965.442595023145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45965.442595023145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45965.442595023145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45965.442595023145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45965.442595023145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45965.442595023145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45965.442595023145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45965.442595023145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45965.442595023145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45965.442595023145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45965.442595023145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45965.442595023145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45965.442595023145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45965.442595023145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45965.442595023145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45965.442595023145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45965.442595023145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45965.442595023145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45965.442595023145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45965.442595023145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45965.442595023145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45965.442595023145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45965.442595023145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45965.442595023145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45965.442595023145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45965.442595023145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45965.442595023145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45965.442595023145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45965.442595023145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45965.442595023145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45965.442595023145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45965.442595023145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45965.442595023145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45965.442595023145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45965.442595023145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45965.442595023145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45965.442595023145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45965.442595023145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45965.442595023145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45965.442595023145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45965.442595023145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45965.442595023145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45965.442595023145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45965.442595023145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45965.442595023145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45965.442595023145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45965.442595023145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45965.442595023145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45965.442595023145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45965.442595023145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45965.442595023145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45965.442595023145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45965.442595023145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45965.442595023145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45965.442595023145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45965.442595023145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45965.442595023145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45965.442595023145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45965.442595023145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45965.442595023145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45965.442595023145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45965.442595023145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45965.442595023145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45965.442595023145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45965.442595023145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45965.442595023145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45965.442595023145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45965.442595023145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45965.442595023145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45965.442595023145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45965.442595023145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45965.442595023145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45965.442595023145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45965.442595023145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45965.442595023145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45965.442595023145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45965.442595023145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45965.442595023145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45965.442595023145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45965.442595023145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45965.442595023145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45965.442595023145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45965.442595023145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45965.442595023145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45965.442595023145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45965.442595023145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45965.442595023145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45965.442595023145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45965.442595023145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45965.442595023145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45965.442595023145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45965.442595023145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45965.442595023145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45965.442595023145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45965.442595023145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45965.442595023145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45965.442595023145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45965.442595023145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45965.442595023145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45965.442595023145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45965.442595023145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45965.442595023145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45965.442595023145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45965.442595023145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45965.442595023145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45965.442595023145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45965.442595023145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45965.442595023145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45965.442595023145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45965.442595023145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45965.442595023145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45965.442595023145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45965.442595023145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45965.442595023145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45965.442595023145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45965.442595023145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45965.442595023145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45965.442595023145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45965.442595023145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45965.442595023145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45965.442595023145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45965.442595023145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45965.442595023145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45965.442595023145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45965.442595023145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45965.442595023145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45965.442595023145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45965.442595023145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45965.442595023145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45965.442595023145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45965.442595023145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45965.442595023145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45965.442595023145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45965.442595023145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45965.442595023145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45965.442595023145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45965.442595023145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45965.442595023145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45965.442595023145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45965.442595023145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45965.442595023145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45965.442595023145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45965.442595023145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45965.442595023145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45965.442595023145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45965.442595023145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45965.442595023145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45965.442595023145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45965.442595023145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45965.442595023145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45965.442595023145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45965.442595023145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45965.442595023145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45965.442595023145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45965.442595023145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45965.442595023145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45965.442595023145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45965.442595023145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45965.442595023145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45965.442595023145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45965.442595023145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45965.442595023145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45965.442595023145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45965.442595023145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45965.442595023145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45965.442595023145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45965.442595023145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45965.442595023145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45965.442595023145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45965.442595023145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45965.442595023145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45965.442595023145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45965.442595023145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45965.442595023145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45965.442595023145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45965.442595023145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45965.442595023145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45965.442595023145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45965.442595023145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45965.442595023145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45965.442595023145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45965.442595023145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45965.442595023145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45965.442595023145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45965.442595023145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45965.442595023145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45965.442595023145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45965.442595023145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45965.442595023145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45965.442595023145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45965.442595023145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45965.442595023145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45965.442595023145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45965.442595023145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45965.442595023145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45965.442595023145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45965.442595023145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45965.442595023145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45965.442595023145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45965.442595023145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45965.442595023145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45965.442595023145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45965.442595023145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45965.442595023145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45965.442595023145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45965.442595023145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45965.442595023145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45965.442595023145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45965.442595023145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45965.442595023145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45965.442595023145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45965.442595023145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45965.442595023145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45965.442595023145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45965.442595023145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45965.442595023145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45965.442595023145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45965.442595023145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45965.442595023145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45965.442595023145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45965.442595023145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45965.442595023145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45965.442595023145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45965.442595023145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45965.442595023145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45965.442595023145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45965.442595023145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45965.442595023145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45965.442595023145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45965.442595023145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45965.442595023145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45965.442595023145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45965.442595023145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45965.442595023145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45965.442595023145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45965.442595023145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45965.442595023145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45965.442595023145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45965.442595023145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45965.442595023145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45965.442595023145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45965.442595023145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45965.442595023145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45965.442595023145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45965.442595023145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45965.442595023145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45965.442595023145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45965.442595023145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45965.442595023145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45965.442595023145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45965.442595023145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45965.442595023145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45965.442595023145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45965.442595023145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45965.442595023145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45965.442595023145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45965.442595023145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45965.442595023145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45965.442595023145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45965.442595023145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45965.442595023145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45965.442595023145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45965.442595023145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45965.442595023145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45965.442595023145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45965.442595023145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45965.442595023145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45965.442595023145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45965.442595023145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45965.442595023145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45965.442595023145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45965.442595023145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45965.442595023145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45965.442595023145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45965.442595023145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45965.442595023145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45965.442595023145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45965.442595023145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45965.442595023145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45965.442595023145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45965.442595023145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45965.442595023145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45965.442595023145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45965.442595023145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45965.442595023145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45965.442595023145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45965.442595023145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45965.442595023145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45965.442595023145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45965.442595023145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45965.442595023145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45965.442595023145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45965.442595023145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45965.442595023145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45965.442595023145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45965.442595023145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45965.442595023145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45965.442595023145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45965.442595023145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45965.442595023145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45965.442595023145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45965.442595023145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45965.442595023145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45965.442595023145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45965.442595023145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45965.442595023145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45965.442595023145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45965.442595023145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45965.442595023145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45965.442595023145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45965.442595023145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45965.442595023145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45965.442595023145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45965.442595023145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45965.442595023145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45965.442595023145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45965.442595023145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45965.442595023145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45965.442595023145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45965.442595023145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45965.442595023145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45965.442595023145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45965.442595023145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45965.442595023145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45965.442595023145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45965.442595023145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45965.442595023145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45965.442595023145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45965.442595023145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45965.442595023145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45965.442595023145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45965.442595023145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45965.442595023145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45965.442595023145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45965.442595023145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45965.442595023145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45965.442595023145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45965.442595023145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45965.442595023145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45965.442595023145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45965.442595023145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45965.442595023145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45965.442595023145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45965.442595023145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45965.442595023145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45965.442595023145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45965.442595023145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45965.442595023145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45965.442595023145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45965.442595023145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45965.442595023145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45965.442595023145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45965.442595023145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45965.442595023145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45965.442595023145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45965.442595023145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45965.442595023145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45965.442595023145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45965.442595023145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45965.442595023145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45965.442595023145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45965.442595023145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45965.442595023145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45965.442595023145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45965.442595023145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45965.442595023145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45965.442595023145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45965.442595023145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45965.442595023145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45965.442595023145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45965.442595023145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45965.442595023145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45965.442595023145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45965.442595023145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45965.442595023145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45965.442595023145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45965.442595023145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45965.442595023145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45965.442595023145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45965.442595023145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45965.442595023145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45965.442595023145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45965.442595023145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45965.442595023145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45965.442595023145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45965.442595023145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45965.442595023145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45965.442595023145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45965.442595023145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45965.442595023145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45965.442595023145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45965.442595023145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45965.442595023145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45965.442595023145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45965.442595023145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45965.442595023145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45965.442595023145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45965.442595023145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45965.442595023145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45965.442595023145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45965.442595023145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45965.442595023145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45965.442595023145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45965.442595023145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45965.442595023145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45965.442595023145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45965.442595023145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45965.442595023145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45965.442595023145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45965.442595023145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45965.442595023145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45965.442595023145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45965.442595023145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45965.442595023145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45965.442595023145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45965.442595023145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45965.442595023145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45965.442595023145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45965.442595023145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45965.442595023145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45965.442595023145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45965.442595023145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45965.442595023145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45965.442595023145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45965.442595023145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45965.442595023145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45965.442595023145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45965.442595023145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45965.442595023145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45965.442595023145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45965.442595023145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45965.442595023145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45965.442595023145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45965.442595023145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45965.442595023145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45965.442595023145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45965.442595023145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45965.442595023145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45965.442595023145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45965.442595023145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45965.442595023145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45965.442595023145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45965.442595023145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45965.442595023145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45965.442595023145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45965.442595023145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45965.442595023145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45965.442595023145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45965.442595023145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45965.442595023145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45965.442595023145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45965.442595023145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45965.442595023145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45965.442595023145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45965.442595023145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45965.442595023145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45965.442595023145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45965.442595023145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45965.442595023145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45965.442595023145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45965.442595023145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45965.442595023145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45965.442595023145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45965.442595023145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45965.442595023145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45965.442595023145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45965.442595023145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45965.442595023145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45965.442595023145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45965.442595023145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45965.442595023145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45965.442595023145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45965.442595023145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45965.442595023145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45965.442595023145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45965.442595023145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45965.442595023145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45965.442595023145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45965.442595023145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45965.442595023145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45965.442595023145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45965.442595023145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45965.442595023145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45965.442595023145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45965.442595023145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45965.442595023145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45965.442595023145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45965.442595023145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45965.442595023145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45965.442595023145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45965.442595023145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45965.442595023145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45965.442595023145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45965.442595023145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45965.442595023145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45965.442595023145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45965.442595023145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45965.442595023145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45965.442595023145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45965.442595023145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45965.442595023145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45965.442595023145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45965.442595023145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45965.442595023145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45965.442595023145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45965.442595023145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45965.442595023145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45965.442595023145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45965.442595023145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45965.442595023145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45965.442595023145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45965.442595023145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45965.442595023145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45965.442595023145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45965.442595023145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45965.442595023145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45965.442595023145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45965.442595023145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45965.442595023145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45965.442595023145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45965.442595023145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45965.442595023145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45965.442595023145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45965.442595023145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45965.442595023145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45965.442595023145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45965.442595023145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45965.442595023145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45965.442595023145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45965.442595023145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45965.442595023145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45965.442595023145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45965.442595023145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45965.442595023145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45965.442595023145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45965.442595023145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45965.442595023145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45965.442595023145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45965.442595023145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45965.442595023145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45965.442595023145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45965.442595023145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45965.442595023145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45965.442595023145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45965.442595023145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45965.442595023145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45965.442595023145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45965.442595023145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45965.442595023145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45965.442595023145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45965.442595023145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45965.442595023145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45965.442595023145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45965.442595023145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45965.442595023145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45965.442595023145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45965.442595023145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45965.442595023145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45965.442595023145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45965.442595023145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45965.442595023145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45965.442595023145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45965.442595023145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45965.442595023145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45965.442595023145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45965.442595023145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45965.442595023145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45965.442595023145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45965.442595023145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45965.442595023145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45965.442595023145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45965.442595023145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45965.442595023145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45965.442595023145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45965.442595023145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45965.442595023145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45965.442595023145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45965.442595023145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45965.442595023145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45965.442595023145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45965.442595023145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45965.442595023145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45965.442595023145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45965.442595023145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45965.442595023145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45965.442595023145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45965.442595023145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45965.442595023145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45965.442595023145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45965.442595023145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45965.442595023145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45965.442595023145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45965.442595023145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45965.442595023145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45965.442595023145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45965.442595023145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45965.442595023145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45965.442595023145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45965.442595023145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45965.442595023145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45965.442595023145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45965.442595023145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45965.442595023145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45965.442595023145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45965.442595023145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45965.442595023145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45965.442595023145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45965.442595023145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45965.442595023145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45965.442595023145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45965.442595023145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45965.442595023145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45965.442595023145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45965.442595023145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45965.442595023145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45965.442595023145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45965.442595023145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45965.442595023145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45965.442595023145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45965.442595023145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45965.442595023145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45965.442595023145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45965.442595023145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45965.442595023145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45965.442595023145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45965.442595023145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45965.442595023145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45965.442595023145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45965.442595023145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45965.442595023145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45965.442595023145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45965.442595023145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45965.442595023145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45965.442595023145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45965.442595023145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45965.442595023145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45965.442595023145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45965.442595023145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45965.442595023145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45965.442595023145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45965.442595023145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45965.442595023145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45965.442595023145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45965.442595023145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45965.442595023145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45965.442595023145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45965.442595023145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45965.442595023145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45965.442595023145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45965.442595023145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45965.442595023145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45965.442595023145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45965.442595023145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45965.442595023145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45965.442595023145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45965.442595023145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45965.442595023145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45965.442595023145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45965.442595023145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45965.442595023145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45965.442595023145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45965.442595023145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45965.442595023145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45965.442595023145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45965.442595023145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45965.442595023145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45965.442595023145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45965.442595023145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45965.442595023145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45965.442595023145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45965.442595023145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45965.442595023145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45965.442595023145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45965.442595023145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45965.442595023145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45965.442595023145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45965.442595023145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45965.442595023145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45965.442595023145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45965.442595023145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45965.442595023145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45965.442595023145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45965.442595023145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45965.442595023145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45965.442595023145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45965.442595023145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45965.442595023145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45965.442595023145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45965.442595023145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45965.442595023145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45965.442595023145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45965.442595023145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45965.442595023145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45965.442595023145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45965.442595023145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45965.442595023145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45965.442595023145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45965.442595023145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45965.442595023145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45965.442595023145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45965.442595023145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45965.442595023145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45965.442595023145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45965.442595023145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45965.442595023145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45965.442595023145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45965.442595023145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45965.442595023145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45965.442595023145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45965.442595023145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45965.442595023145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45965.442595023145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45965.442595023145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45965.442595023145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45965.442595023145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45965.442595023145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45965.442595023145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45965.442595023145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45965.442595023145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45965.442595023145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45965.442595023145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45965.442595023145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45965.442595023145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45965.442595023145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45965.442595023145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45965.442595023145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45965.442595023145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45965.442595023145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45965.442595023145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45965.442595023145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45965.442595023145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45965.442595023145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45965.442595023145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45965.442595023145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45965.442595023145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45965.442595023145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45965.442595023145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45965.442595023145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45965.442595023145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45965.442595023145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45965.442595023145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45965.442595023145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45965.442595023145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45965.442595023145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45965.442595023145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45965.442595023145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45965.442595023145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45965.442595023145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45965.442595023145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45965.442595023145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45965.442595023145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45965.442595023145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45965.442595023145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45965.442595023145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45965.442595023145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45965.442595023145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45965.442595023145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45965.442595023145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45965.442595023145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45965.442595023145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45965.442595023145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45965.442595023145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45965.442595023145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45965.442595023145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45965.442595023145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45965.442595023145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45965.442595023145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45965.442595023145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45965.442595023145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45965.442595023145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45965.442595023145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45965.442595023145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45965.442595023145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45965.442595023145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45965.442595023145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45965.442595023145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45965.442595023145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45965.442595023145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45965.442595023145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45965.442595023145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45965.442595023145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45965.442595023145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45965.442595023145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45965.442595023145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45965.442595023145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45965.442595023145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45965.442595023145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45965.442595023145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45965.442595023145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45965.442595023145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45965.442595023145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45965.442595023145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45965.442595023145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45965.442595023145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45965.442595023145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45965.442595023145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45965.442595023145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45965.442595023145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45965.442595023145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45965.442595023145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45965.442595023145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45965.442595023145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45965.442595023145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45965.442595023145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45965.442595023145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45965.442595023145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45965.442595023145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45965.442595023145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45965.442595023145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45965.442595023145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45965.442595023145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45965.442595023145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45965.442595023145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45965.442595023145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45965.442595023145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45965.442595023145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45965.442595023145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45965.442595023145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45965.442595023145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45965.442595023145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45965.442595023145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45965.442595023145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45965.442595023145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45965.442595023145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45965.442595023145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45965.442595023145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45965.442595023145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45965.442595023145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45965.442595023145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45965.442595023145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45965.442595023145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45965.442595023145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45965.442595023145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45965.442595023145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45965.442595023145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45965.442595023145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45965.442595023145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45965.442595023145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45965.442595023145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45965.442595023145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45965.442595023145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45965.442595023145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45965.442595023145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45965.442595023145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45965.442595023145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45965.442595023145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45965.442595023145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45965.442595023145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45965.442595023145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45965.442595023145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45965.442595023145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45965.442595023145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45965.442595023145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45965.442595023145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45965.442595023145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45965.442595023145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45965.442595023145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45965.442595023145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45965.442595023145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45965.442595023145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45965.442595023145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45965.442595023145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45965.442595023145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45965.442595023145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45965.442595023145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45965.442595023145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45965.442595023145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45965.442595023145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45965.442595023145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45965.442595023145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45965.442595023145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45965.442595023145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45965.442595023145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45965.442595023145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45965.442595023145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45965.442595023145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45965.442595023145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45965.442595023145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45965.442595023145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45965.442595023145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45965.442595023145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45965.442595023145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45965.442595023145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45965.442595023145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45965.442595023145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45965.442595023145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45965.442595023145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45965.442595023145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45965.442595023145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45965.442595023145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45965.442595023145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45965.442595023145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45965.442595023145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45965.442595023145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45965.442595023145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45965.442595023145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45965.442595023145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45965.442595023145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45965.442595023145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45965.442595023145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45965.442595023145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45965.442595023145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45965.442595023145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45965.442595023145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45965.442595023145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45965.442595023145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45965.442595023145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45965.442595023145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45965.442595023145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45965.442595023145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45965.442595023145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45965.442595023145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45965.442595023145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45965.442595023145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45965.442595023145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45965.442595023145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45965.442595023145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45965.442595023145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45965.442595023145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45965.442595023145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45965.442595023145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45965.442595023145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45965.442595023145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45965.442595023145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45965.442595023145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45965.442595023145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45965.442595023145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45965.442595023145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45965.442595023145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45965.442595023145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45965.442595023145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45965.442595023145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45965.442595023145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45965.442595023145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45965.442595023145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45965.442595023145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45965.442595023145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45965.442595023145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45965.442595023145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45965.442595023145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45965.442595023145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45965.442595023145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45965.442595023145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45965.442595023145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45965.442595023145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45965.442595023145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45965.442595023145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45965.442595023145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45965.442595023145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45965.442595023145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45965.442595023145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45965.442595023145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45965.442595023145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45965.442595023145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45965.442595023145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45965.442595023145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45965.442595023145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45965.442595023145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45965.442595023145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45965.442595023145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45965.442595023145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45965.442595023145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45965.442595023145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45965.442595023145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45965.442595023145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45965.442595023145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45965.442595023145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45965.442595023145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45965.442595023145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45965.442595023145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45965.442595023145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45965.442595023145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45965.442595023145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45965.442595023145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45965.442595023145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45965.442595023145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45965.442595023145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45965.442595023145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45965.442595023145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45965.442595023145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45965.442595023145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45965.442595023145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45965.442595023145</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261.96187743054907</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0.2406274305540137</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6.5395949073717929E-2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5.273391203081701E-2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45965.442595023145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45965.442595023145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45965.442595023145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45965.442595023145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45965.442595023145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45965.442595023145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45965.442595023145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45965.442595023145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45965.442595023145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45965.442595023145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45965.442595023145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45965.442595023145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45965.442595023145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45965.442595023145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45965.442595023145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45965.442595023145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45965.442595023145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45965.442595023145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45965.442595023145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45965.442595023145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45965.442595023145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45965.442595023145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45965.442595023145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45965.442595023145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45965.442595023145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45965.442595023145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45965.442595023145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45965.442595023145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45965.442595023145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45965.442595023145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45965.442595023145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45965.442595023145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45965.442595023145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45965.442595023145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45965.442595023145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45965.442595023145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45965.442595023145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45965.442595023145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45965.442595023145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45965.442595023145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45965.442595023145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45965.442595023145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45965.442595023145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45965.442595023145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45965.442595023145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45965.442595023145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45965.442595023145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45965.442595023145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45965.442595023145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45965.442595023145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45965.442595023145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45965.442595023145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45965.442595023145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45965.442595023145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45965.442595023145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45965.442595023145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45965.442595023145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45965.442595023145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45965.442595023145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45965.442595023145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45965.442595023145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45965.442595023145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45965.442595023145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45965.442595023145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45965.442595023145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45965.442595023145</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45965.442595023145</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73.610534837956948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39.253717708328622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16.781483912032854</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45965.442595023145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45965.442595023145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45965.442595023145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45965.442595023145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45965.442595023145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45965.442595023145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45965.442595023145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45965.442595023145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45965.442595023145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45965.442595023145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45965.442595023145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45965.442595023145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45965.442595023145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45965.442595023145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45965.442595023145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45965.442595023145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45965.442595023145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45965.442595023145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45965.442595023145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45965.442595023145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45965.442595023145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45965.442595023145</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45965.442595023145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45965.442595023145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45965.442595023145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45965.442595023145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45965.442595023145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45965.442595023145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45965.442595023145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45965.442595023145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45965.442595023145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45965.442595023145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45965.442595023145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45965.442595023145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45965.442595023145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45965.442595023145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45965.442595023145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45965.442595023145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45965.442595023145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45965.442595023145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45965.442595023145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45965.442595023145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45965.442595023145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45965.442595023145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45965.442595023145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45965.442595023145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45965.442595023145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45965.442595023145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45965.442595023145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45965.442595023145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45965.442595023145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45965.442595023145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45965.442595023145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45965.442595023145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45965.442595023145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45965.442595023145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45965.442595023145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45965.442595023145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45965.442595023145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45965.442595023145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45965.442595023145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45965.442595023145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45965.442595023145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45965.442595023145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45965.442595023145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45965.442595023145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45965.442595023145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45965.442595023145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45965.442595023145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45965.442595023145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45965.442595023145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45965.442595023145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45965.442595023145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45965.442595023145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45965.442595023145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45965.442595023145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45965.442595023145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45965.442595023145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45965.442595023145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45965.442595023145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45965.442595023145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45965.442595023145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45965.442595023145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45965.442595023145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45965.442595023145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45965.442595023145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45965.442595023145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45965.442595023145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45965.442595023145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45965.442595023145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45965.442595023145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45965.442595023145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45965.442595023145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45965.442595023145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45965.442595023145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45965.442595023145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45965.442595023145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45965.442595023145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45965.442595023145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45965.442595023145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45965.442595023145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45965.442595023145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45965.442595023145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45965.442595023145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45965.442595023145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45965.442595023145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45965.442595023145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45965.442595023145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45965.442595023145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45965.442595023145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45965.442595023145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45965.442595023145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45965.442595023145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45965.442595023145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45965.442595023145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45965.442595023145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45965.442595023145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45965.442595023145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45965.442595023145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45965.442595023145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45965.442595023145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45965.442595023145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45965.442595023145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45965.442595023145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45965.442595023145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45965.442595023145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45965.442595023145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45965.442595023145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45965.442595023145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45965.442595023145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45965.442595023145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45965.442595023145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45965.442595023145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45965.442595023145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45965.442595023145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45965.442595023145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45965.442595023145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45965.442595023145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45965.442595023145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45965.442595023145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45965.442595023145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45965.442595023145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45965.442595023145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45965.442595023145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45965.442595023145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45965.442595023145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45965.442595023145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45965.442595023145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45965.442595023145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45965.442595023145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45965.442595023145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45965.442595023145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45965.442595023145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45965.442595023145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45965.442595023145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45965.442595023145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45965.442595023145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45965.442595023145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45965.442595023145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45965.442595023145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45965.442595023145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45965.442595023145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45965.442595023145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45965.442595023145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45965.442595023145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45965.442595023145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45965.442595023145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45965.442595023145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45965.442595023145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45965.442595023145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45965.442595023145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45965.442595023145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45965.442595023145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45965.442595023145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45965.442595023145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45965.442595023145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45965.442595023145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45965.442595023145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45965.442595023145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45965.442595023145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45965.442595023145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45965.442595023145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45965.442595023145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45965.442595023145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45965.442595023145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45965.442595023145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45965.442595023145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45965.442595023145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45965.442595023145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45965.442595023145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45965.442595023145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45965.442595023145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45965.442595023145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45965.442595023145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45965.442595023145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45965.442595023145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45965.442595023145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45965.442595023145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45965.442595023145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45965.442595023145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45965.442595023145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45965.442595023145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45965.442595023145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45965.442595023145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45965.442595023145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45965.442595023145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45965.442595023145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45965.442595023145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45965.442595023145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45965.442595023145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45965.442595023145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45965.442595023145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45965.442595023145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45965.442595023145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45965.442595023145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45965.442595023145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45965.442595023145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45965.442595023145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45965.442595023145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45965.442595023145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45965.442595023145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45965.442595023145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45965.442595023145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45965.442595023145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45965.442595023145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45965.442595023145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45965.442595023145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45965.442595023145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45965.442595023145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45965.442595023145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45965.442595023145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45965.442595023145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45965.442595023145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45965.442595023145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45965.442595023145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45965.442595023145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45965.442595023145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45965.442595023145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45965.442595023145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45965.442595023145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45965.442595023145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45965.442595023145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45965.442595023145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45965.442595023145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45965.442595023145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45965.442595023145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45965.442595023145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45965.442595023145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45965.442595023145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45965.442595023145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45965.442595023145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45965.442595023145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45965.442595023145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45965.442595023145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45965.442595023145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45965.442595023145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45965.442595023145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45965.442595023145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45965.442595023145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45965.442595023145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45965.442595023145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45965.442595023145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45965.442595023145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45965.442595023145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45965.442595023145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45965.442595023145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45965.442595023145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45965.442595023145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45965.442595023145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45965.442595023145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45965.442595023145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45965.442595023145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45965.442595023145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45965.442595023145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45965.442595023145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45965.442595023145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45965.442595023145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45965.442595023145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45965.442595023145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45965.442595023145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45965.442595023145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45965.442595023145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45965.442595023145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45965.442595023145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45965.442595023145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45965.442595023145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45965.442595023145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45965.442595023145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45965.442595023145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45965.442595023145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45965.442595023145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45965.442595023145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45965.442595023145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45965.442595023145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45965.442595023145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45965.442595023145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45965.442595023145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45965.442595023145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45965.442595023145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45965.442595023145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45965.442595023145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45965.442595023145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45965.442595023145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45965.442595023145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45965.442595023145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45965.442595023145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45965.442595023145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45965.442595023145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45965.442595023145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45965.442595023145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45965.442595023145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45965.442595023145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45965.442595023145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45965.442595023145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45965.442595023145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45965.442595023145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45965.442595023145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45965.442595023145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45965.442595023145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45965.442595023145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45965.442595023145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45965.442595023145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45965.442595023145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45965.442595023145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45965.442595023145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45965.442595023145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45965.442595023145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45965.442595023145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45965.442595023145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45965.442595023145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45965.442595023145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45965.442595023145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45965.442595023145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45965.442595023145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45965.442595023145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45965.442595023145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45965.442595023145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45965.442595023145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45965.442595023145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45965.442595023145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45965.442595023145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45965.442595023145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45965.442595023145</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3.5083449074591044E-2</v>
      </c>
      <c r="H2" s="171">
        <v>45965.401620370372</v>
      </c>
      <c r="I2" s="169" t="str">
        <f>IFERROR(VLOOKUP(D2,DB!A:F,6,0),"")</f>
        <v>Generator-SG</v>
      </c>
      <c r="J2" s="169" t="str">
        <f>IFERROR(VLOOKUP(D2,DB!A:G,7,0),"")</f>
        <v>Good</v>
      </c>
      <c r="K2" s="172" t="s">
        <v>39125</v>
      </c>
      <c r="L2" s="173" t="str">
        <f>IFERROR(VLOOKUP(D2,DB!A:I,9,0),"")</f>
        <v>Latis</v>
      </c>
    </row>
    <row r="3" spans="1:16383" ht="31.5" customHeight="1">
      <c r="A3" s="174"/>
      <c r="B3" s="175" t="str">
        <f>IFERROR(VLOOKUP(D3,DB!A:K,11,0),"")</f>
        <v/>
      </c>
      <c r="C3" s="170"/>
      <c r="D3" s="175"/>
      <c r="E3" s="102"/>
      <c r="F3" s="177"/>
      <c r="G3" s="115">
        <f ca="1">IFERROR(NOW()-F3,"-")</f>
        <v>45965.442595023145</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45965.442595023145</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45965.442595023145</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45965.442595023145</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45965.442595023145</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45965.442595023145</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45965.442595023145</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45965.442595023145</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45965.442595023145</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45965.442595023145</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45965.442595023145</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45965.442595023145</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45965.442595023145</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45965.442595023145</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45965.442595023145</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45965.442595023145</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45965.442595023145</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45965.442595023145</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45965.442595023145</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45965.442595023145</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45965.442595023145</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45965.442595023145</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45965.442595023145</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45965.442595023145</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45965.442595023145</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45965.442595023145</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45965.442595023145</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45965.442595023145</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45965.442595023145</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45965.442595023145</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45965.442595023145</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45965.442595023145</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45965.442595023145</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45965.442595023145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45965.442595023145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45965.442595023145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45965.442595023145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45965.442595023145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45965.442595023145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45965.442595023145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45965.442595023145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45965.442595023145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45965.442595023145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45965.442595023145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45965.442595023145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45965.442595023145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45965.442595023145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45965.442595023145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45965.442595023145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45965.442595023145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45965.442595023145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45965.442595023145</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45965.442595023145</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