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90" documentId="120_S{2AC9BD13-BADA-5192-A53E-5A8FF88502F6}" xr6:coauthVersionLast="47" xr6:coauthVersionMax="47" xr10:uidLastSave="{AE11E8C2-4AD1-4B35-A4C7-F80B5812C9C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<sst xmlns="http://schemas.openxmlformats.org/spreadsheetml/2006/main" count="180285" uniqueCount="39125">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</sst>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315.08211620370275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45978.030542129629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45978.030542129629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45978.030542129629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45978.030542129629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45978.030542129629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45978.030542129629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45978.030542129629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45978.030542129629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45978.030542129629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45978.030542129629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45978.030542129629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45978.030542129629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45978.030542129629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45978.030542129629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45978.030542129629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45978.030542129629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45978.030542129629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45978.030542129629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45978.030542129629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45978.030542129629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45978.030542129629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45978.030542129629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45978.030542129629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45978.030542129629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45978.030542129629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45978.030542129629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45978.030542129629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45978.030542129629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45978.030542129629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45978.030542129629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45978.030542129629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45978.030542129629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45978.030542129629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45978.030542129629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45978.030542129629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45978.030542129629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45978.030542129629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45978.030542129629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45978.030542129629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45978.030542129629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45978.030542129629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45978.030542129629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45978.030542129629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45978.030542129629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45978.030542129629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45978.030542129629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45978.030542129629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45978.030542129629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45978.030542129629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45978.030542129629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45978.030542129629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45978.030542129629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45978.030542129629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45978.030542129629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45978.030542129629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45978.030542129629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45978.030542129629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45978.030542129629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45978.030542129629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45978.030542129629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45978.030542129629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45978.030542129629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45978.030542129629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45978.030542129629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45978.030542129629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45978.030542129629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45978.030542129629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45978.030542129629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45978.030542129629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45978.030542129629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45978.030542129629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45978.030542129629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45978.030542129629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45978.030542129629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153.03070416666742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1.5941995370376389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45978.030542129629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45978.030542129629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45978.030542129629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45978.030542129629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45978.030542129629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45978.030542129629</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45978.030542129629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45978.030542129629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45978.030542129629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45978.030542129629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45978.030542129629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45978.030542129629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45978.030542129629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45978.030542129629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45978.030542129629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45978.030542129629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45978.030542129629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45978.030542129629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45978.030542129629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45978.030542129629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45978.030542129629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45978.030542129629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45978.030542129629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45978.030542129629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45978.030542129629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45978.030542129629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45978.030542129629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45978.030542129629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45978.030542129629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45978.030542129629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45978.030542129629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45978.030542129629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45978.030542129629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45978.030542129629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45978.030542129629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45978.030542129629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45978.030542129629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45978.030542129629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45978.030542129629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45978.030542129629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45978.030542129629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45978.030542129629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45978.030542129629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45978.030542129629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45978.030542129629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45978.030542129629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45978.030542129629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45978.030542129629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45978.030542129629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45978.030542129629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45978.030542129629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45978.030542129629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45978.030542129629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45978.030542129629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45978.030542129629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45978.030542129629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45978.030542129629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45978.030542129629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45978.030542129629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45978.030542129629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45978.030542129629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45978.030542129629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45978.030542129629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45978.030542129629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45978.030542129629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45978.030542129629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45978.030542129629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45978.030542129629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45978.030542129629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45978.030542129629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45978.030542129629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45978.030542129629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45978.030542129629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45978.030542129629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45978.030542129629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45978.030542129629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45978.030542129629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45978.030542129629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45978.030542129629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45978.030542129629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45978.030542129629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45978.030542129629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45978.030542129629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45978.030542129629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45978.030542129629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45978.030542129629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45978.030542129629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45978.030542129629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45978.030542129629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45978.030542129629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45978.030542129629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45978.030542129629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45978.030542129629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45978.030542129629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45978.030542129629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45978.030542129629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45978.030542129629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45978.030542129629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45978.030542129629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45978.030542129629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45978.030542129629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45978.030542129629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45978.030542129629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45978.030542129629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45978.030542129629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45978.030542129629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45978.030542129629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45978.030542129629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45978.030542129629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45978.030542129629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45978.030542129629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45978.030542129629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45978.030542129629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45978.030542129629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45978.030542129629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45978.030542129629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45978.030542129629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45978.030542129629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45978.030542129629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45978.030542129629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45978.030542129629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45978.030542129629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45978.030542129629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45978.030542129629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45978.030542129629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45978.030542129629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45978.030542129629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45978.030542129629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45978.030542129629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45978.030542129629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45978.030542129629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45978.030542129629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45978.030542129629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45978.030542129629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45978.030542129629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45978.030542129629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45978.030542129629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45978.030542129629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45978.030542129629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45978.030542129629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45978.030542129629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45978.030542129629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45978.030542129629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45978.030542129629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45978.030542129629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45978.030542129629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45978.030542129629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45978.030542129629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45978.030542129629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45978.030542129629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45978.030542129629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45978.030542129629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45978.030542129629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45978.030542129629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45978.030542129629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45978.030542129629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45978.030542129629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45978.030542129629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45978.030542129629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45978.030542129629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45978.030542129629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45978.030542129629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45978.030542129629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45978.030542129629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45978.030542129629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45978.030542129629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45978.030542129629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45978.030542129629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45978.030542129629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45978.030542129629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45978.030542129629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45978.030542129629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45978.030542129629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45978.030542129629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45978.030542129629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45978.030542129629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45978.030542129629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45978.030542129629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45978.030542129629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45978.030542129629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45978.030542129629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45978.030542129629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45978.030542129629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45978.030542129629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45978.030542129629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45978.030542129629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45978.030542129629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45978.030542129629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45978.030542129629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45978.030542129629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45978.030542129629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45978.030542129629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45978.030542129629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45978.030542129629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45978.030542129629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45978.030542129629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45978.030542129629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45978.030542129629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45978.030542129629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45978.030542129629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45978.030542129629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45978.030542129629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45978.030542129629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45978.030542129629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45978.030542129629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45978.030542129629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45978.030542129629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45978.030542129629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45978.030542129629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45978.030542129629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45978.030542129629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45978.030542129629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45978.030542129629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45978.030542129629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45978.030542129629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45978.030542129629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45978.030542129629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45978.030542129629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45978.030542129629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45978.030542129629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45978.030542129629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45978.030542129629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45978.030542129629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45978.030542129629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45978.030542129629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45978.030542129629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45978.030542129629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45978.030542129629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45978.030542129629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45978.030542129629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45978.030542129629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45978.030542129629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45978.030542129629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45978.030542129629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45978.030542129629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45978.030542129629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45978.030542129629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45978.030542129629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45978.030542129629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45978.030542129629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45978.030542129629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45978.030542129629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45978.030542129629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45978.030542129629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45978.030542129629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45978.030542129629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45978.030542129629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45978.030542129629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45978.030542129629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45978.030542129629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45978.030542129629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45978.030542129629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45978.030542129629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45978.030542129629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45978.030542129629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45978.030542129629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45978.030542129629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45978.030542129629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45978.030542129629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45978.030542129629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45978.030542129629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45978.030542129629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45978.030542129629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45978.030542129629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45978.030542129629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45978.030542129629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45978.030542129629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45978.030542129629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45978.030542129629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45978.030542129629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45978.030542129629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45978.030542129629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45978.030542129629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45978.030542129629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45978.030542129629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45978.030542129629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45978.030542129629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45978.030542129629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45978.030542129629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45978.030542129629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45978.030542129629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45978.030542129629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45978.030542129629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45978.030542129629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45978.030542129629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45978.030542129629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45978.030542129629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45978.030542129629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45978.030542129629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45978.030542129629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45978.030542129629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45978.030542129629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45978.030542129629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45978.030542129629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45978.030542129629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45978.030542129629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45978.030542129629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45978.030542129629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45978.030542129629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45978.030542129629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45978.030542129629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45978.030542129629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45978.030542129629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45978.030542129629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45978.030542129629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45978.030542129629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45978.030542129629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45978.030542129629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45978.030542129629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45978.030542129629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45978.030542129629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45978.030542129629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45978.030542129629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45978.030542129629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45978.030542129629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45978.030542129629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45978.030542129629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45978.030542129629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45978.030542129629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45978.030542129629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45978.030542129629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45978.030542129629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45978.030542129629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45978.030542129629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45978.030542129629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45978.030542129629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45978.030542129629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45978.030542129629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45978.030542129629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45978.030542129629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45978.030542129629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45978.030542129629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45978.030542129629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45978.030542129629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45978.030542129629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45978.030542129629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45978.030542129629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45978.030542129629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45978.030542129629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45978.030542129629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45978.030542129629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45978.030542129629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45978.030542129629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45978.030542129629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45978.030542129629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45978.030542129629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45978.030542129629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45978.030542129629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45978.030542129629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45978.030542129629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45978.030542129629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45978.030542129629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45978.030542129629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45978.030542129629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45978.030542129629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45978.030542129629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45978.030542129629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45978.030542129629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45978.030542129629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45978.030542129629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45978.030542129629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45978.030542129629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45978.030542129629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45978.030542129629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45978.030542129629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45978.030542129629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45978.030542129629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45978.030542129629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45978.030542129629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45978.030542129629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45978.030542129629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45978.030542129629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45978.030542129629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45978.030542129629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45978.030542129629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45978.030542129629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45978.030542129629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45978.030542129629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45978.030542129629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45978.030542129629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45978.030542129629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45978.030542129629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45978.030542129629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45978.030542129629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45978.030542129629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45978.030542129629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45978.030542129629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45978.030542129629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45978.030542129629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45978.030542129629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45978.030542129629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45978.030542129629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45978.030542129629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45978.030542129629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45978.030542129629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45978.030542129629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45978.030542129629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45978.030542129629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45978.030542129629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45978.030542129629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45978.030542129629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45978.030542129629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45978.030542129629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45978.030542129629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45978.030542129629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45978.030542129629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45978.030542129629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45978.030542129629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45978.030542129629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45978.030542129629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45978.030542129629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45978.030542129629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45978.030542129629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45978.030542129629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45978.030542129629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45978.030542129629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45978.030542129629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45978.030542129629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45978.030542129629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45978.030542129629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45978.030542129629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45978.030542129629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45978.030542129629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45978.030542129629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45978.030542129629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45978.030542129629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45978.030542129629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45978.030542129629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45978.030542129629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45978.030542129629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45978.030542129629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45978.030542129629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45978.030542129629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45978.030542129629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45978.030542129629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45978.030542129629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45978.030542129629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45978.030542129629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45978.030542129629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45978.030542129629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45978.030542129629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45978.030542129629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45978.030542129629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45978.030542129629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45978.030542129629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45978.030542129629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45978.030542129629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45978.030542129629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45978.030542129629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45978.030542129629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45978.030542129629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45978.030542129629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45978.030542129629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45978.030542129629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45978.030542129629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45978.030542129629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45978.030542129629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45978.030542129629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45978.030542129629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45978.030542129629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45978.030542129629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45978.030542129629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45978.030542129629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45978.030542129629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45978.030542129629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45978.030542129629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45978.030542129629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45978.030542129629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45978.030542129629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45978.030542129629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45978.030542129629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45978.030542129629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45978.030542129629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45978.030542129629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45978.030542129629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45978.030542129629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45978.030542129629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45978.030542129629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45978.030542129629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45978.030542129629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45978.030542129629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45978.030542129629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45978.030542129629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45978.030542129629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45978.030542129629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45978.030542129629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45978.030542129629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45978.030542129629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45978.030542129629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45978.030542129629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45978.030542129629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45978.030542129629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45978.030542129629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45978.030542129629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45978.030542129629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45978.030542129629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45978.030542129629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45978.030542129629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45978.030542129629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45978.030542129629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45978.030542129629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45978.030542129629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45978.030542129629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45978.030542129629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45978.030542129629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45978.030542129629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45978.030542129629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45978.030542129629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45978.030542129629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45978.030542129629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45978.030542129629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45978.030542129629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45978.030542129629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45978.030542129629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45978.030542129629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45978.030542129629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45978.030542129629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45978.030542129629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45978.030542129629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45978.030542129629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45978.030542129629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45978.030542129629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45978.030542129629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45978.030542129629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45978.030542129629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45978.030542129629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45978.030542129629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45978.030542129629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45978.030542129629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45978.030542129629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45978.030542129629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45978.030542129629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45978.030542129629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45978.030542129629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45978.030542129629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45978.030542129629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45978.030542129629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45978.030542129629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45978.030542129629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45978.030542129629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45978.030542129629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45978.030542129629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45978.030542129629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45978.030542129629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45978.030542129629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45978.030542129629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45978.030542129629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45978.030542129629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45978.030542129629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45978.030542129629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45978.030542129629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45978.030542129629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45978.030542129629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45978.030542129629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45978.030542129629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45978.030542129629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45978.030542129629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45978.030542129629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45978.030542129629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45978.030542129629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45978.030542129629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45978.030542129629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45978.030542129629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45978.030542129629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45978.030542129629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45978.030542129629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45978.030542129629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45978.030542129629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45978.030542129629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45978.030542129629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45978.030542129629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45978.030542129629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45978.030542129629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45978.030542129629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45978.030542129629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45978.030542129629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45978.030542129629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45978.030542129629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45978.030542129629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45978.030542129629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45978.030542129629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45978.030542129629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45978.030542129629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45978.030542129629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45978.030542129629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45978.030542129629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45978.030542129629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45978.030542129629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45978.030542129629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45978.030542129629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45978.030542129629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45978.030542129629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45978.030542129629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45978.030542129629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45978.030542129629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45978.030542129629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45978.030542129629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45978.030542129629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45978.030542129629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45978.030542129629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45978.030542129629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45978.030542129629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45978.030542129629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45978.030542129629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45978.030542129629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45978.030542129629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45978.030542129629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45978.030542129629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45978.030542129629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45978.030542129629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45978.030542129629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45978.030542129629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45978.030542129629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45978.030542129629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45978.030542129629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45978.030542129629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45978.030542129629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45978.030542129629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45978.030542129629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45978.030542129629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45978.030542129629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45978.030542129629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45978.030542129629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45978.030542129629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45978.030542129629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45978.030542129629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45978.030542129629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45978.030542129629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45978.030542129629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45978.030542129629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45978.030542129629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45978.030542129629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45978.030542129629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45978.030542129629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45978.030542129629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45978.030542129629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45978.030542129629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45978.030542129629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45978.030542129629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45978.030542129629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45978.030542129629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45978.030542129629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45978.030542129629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45978.030542129629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45978.030542129629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45978.030542129629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45978.030542129629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45978.030542129629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45978.030542129629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45978.030542129629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45978.030542129629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45978.030542129629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45978.030542129629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45978.030542129629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45978.030542129629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45978.030542129629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45978.030542129629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45978.030542129629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45978.030542129629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45978.030542129629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45978.030542129629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45978.030542129629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45978.030542129629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45978.030542129629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45978.030542129629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45978.030542129629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45978.030542129629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45978.030542129629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45978.030542129629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45978.030542129629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45978.030542129629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45978.030542129629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45978.030542129629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45978.030542129629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45978.030542129629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45978.030542129629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45978.030542129629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45978.030542129629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45978.030542129629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45978.030542129629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45978.030542129629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45978.030542129629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45978.030542129629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45978.030542129629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45978.030542129629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45978.030542129629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45978.030542129629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45978.030542129629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45978.030542129629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45978.030542129629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45978.030542129629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45978.030542129629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45978.030542129629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45978.030542129629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45978.030542129629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45978.030542129629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45978.030542129629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45978.030542129629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45978.030542129629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45978.030542129629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45978.030542129629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45978.030542129629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45978.030542129629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45978.030542129629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45978.030542129629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45978.030542129629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45978.030542129629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45978.030542129629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45978.030542129629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45978.030542129629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45978.030542129629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45978.030542129629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45978.030542129629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45978.030542129629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45978.030542129629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45978.030542129629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45978.030542129629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45978.030542129629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45978.030542129629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45978.030542129629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45978.030542129629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45978.030542129629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45978.030542129629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45978.030542129629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45978.030542129629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45978.030542129629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45978.030542129629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45978.030542129629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45978.030542129629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45978.030542129629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45978.030542129629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45978.030542129629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45978.030542129629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45978.030542129629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45978.030542129629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45978.030542129629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45978.030542129629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45978.030542129629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45978.030542129629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45978.030542129629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45978.030542129629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45978.030542129629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45978.030542129629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45978.030542129629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45978.030542129629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45978.030542129629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45978.030542129629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45978.030542129629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45978.030542129629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45978.030542129629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45978.030542129629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45978.030542129629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45978.030542129629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45978.030542129629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45978.030542129629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45978.030542129629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45978.030542129629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45978.030542129629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45978.030542129629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45978.030542129629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45978.030542129629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45978.030542129629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45978.030542129629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45978.030542129629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45978.030542129629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45978.030542129629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45978.030542129629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45978.030542129629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45978.030542129629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45978.030542129629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45978.030542129629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45978.030542129629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45978.030542129629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45978.030542129629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45978.030542129629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45978.030542129629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45978.030542129629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45978.030542129629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45978.030542129629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45978.030542129629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45978.030542129629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45978.030542129629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45978.030542129629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45978.030542129629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45978.030542129629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45978.030542129629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45978.030542129629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45978.030542129629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45978.030542129629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45978.030542129629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45978.030542129629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45978.030542129629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45978.030542129629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45978.030542129629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45978.030542129629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45978.030542129629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45978.030542129629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45978.030542129629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45978.030542129629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45978.030542129629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45978.030542129629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45978.030542129629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45978.030542129629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45978.030542129629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45978.030542129629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45978.030542129629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45978.030542129629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45978.030542129629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45978.030542129629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45978.030542129629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45978.030542129629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45978.030542129629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45978.030542129629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45978.030542129629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45978.030542129629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45978.030542129629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45978.030542129629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45978.030542129629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45978.030542129629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45978.030542129629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45978.030542129629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45978.030542129629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45978.030542129629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45978.030542129629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45978.030542129629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45978.030542129629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45978.030542129629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45978.030542129629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45978.030542129629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45978.030542129629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45978.030542129629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45978.030542129629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45978.030542129629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45978.030542129629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45978.030542129629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45978.030542129629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45978.030542129629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45978.030542129629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45978.030542129629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45978.030542129629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45978.030542129629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45978.030542129629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45978.030542129629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45978.030542129629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45978.030542129629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45978.030542129629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45978.030542129629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45978.030542129629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45978.030542129629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45978.030542129629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45978.030542129629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45978.030542129629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45978.030542129629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45978.030542129629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45978.030542129629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45978.030542129629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45978.030542129629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45978.030542129629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45978.030542129629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45978.030542129629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45978.030542129629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45978.030542129629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45978.030542129629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45978.030542129629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45978.030542129629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45978.030542129629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45978.030542129629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45978.030542129629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45978.030542129629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45978.030542129629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45978.030542129629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45978.030542129629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45978.030542129629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45978.030542129629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45978.030542129629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45978.030542129629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45978.030542129629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45978.030542129629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45978.030542129629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45978.030542129629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45978.030542129629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45978.030542129629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45978.030542129629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45978.030542129629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45978.030542129629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45978.030542129629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45978.030542129629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45978.030542129629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45978.030542129629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45978.030542129629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45978.030542129629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45978.030542129629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45978.030542129629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45978.030542129629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45978.030542129629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45978.030542129629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45978.030542129629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45978.030542129629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45978.030542129629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45978.030542129629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45978.030542129629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45978.030542129629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45978.030542129629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45978.030542129629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45978.030542129629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45978.030542129629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45978.030542129629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45978.030542129629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45978.030542129629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45978.030542129629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45978.030542129629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45978.030542129629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45978.030542129629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45978.030542129629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45978.030542129629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45978.030542129629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45978.030542129629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45978.030542129629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45978.030542129629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45978.030542129629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45978.030542129629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45978.030542129629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45978.030542129629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45978.030542129629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45978.030542129629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45978.030542129629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45978.030542129629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45978.030542129629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45978.030542129629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45978.030542129629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45978.030542129629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45978.030542129629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45978.030542129629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45978.030542129629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45978.030542129629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45978.030542129629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45978.030542129629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45978.030542129629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45978.030542129629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45978.030542129629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45978.030542129629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45978.030542129629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45978.030542129629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45978.030542129629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45978.030542129629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45978.030542129629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45978.030542129629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45978.030542129629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45978.030542129629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45978.030542129629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45978.030542129629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45978.030542129629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45978.030542129629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45978.030542129629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45978.030542129629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45978.030542129629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45978.030542129629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45978.030542129629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45978.030542129629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45978.030542129629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45978.030542129629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45978.030542129629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45978.030542129629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45978.030542129629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45978.030542129629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45978.030542129629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45978.030542129629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45978.030542129629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45978.030542129629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45978.030542129629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45978.030542129629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45978.030542129629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45978.030542129629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45978.030542129629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45978.030542129629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45978.030542129629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45978.030542129629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45978.030542129629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45978.030542129629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45978.030542129629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45978.030542129629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45978.030542129629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45978.030542129629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45978.030542129629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45978.030542129629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45978.030542129629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45978.030542129629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45978.030542129629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45978.030542129629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45978.030542129629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45978.030542129629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45978.030542129629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45978.030542129629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45978.030542129629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45978.030542129629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45978.030542129629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45978.030542129629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45978.030542129629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45978.030542129629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45978.030542129629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45978.030542129629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45978.030542129629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45978.030542129629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45978.030542129629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45978.030542129629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45978.030542129629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45978.030542129629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45978.030542129629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45978.030542129629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45978.030542129629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45978.030542129629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45978.030542129629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45978.030542129629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45978.030542129629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45978.030542129629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45978.030542129629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45978.030542129629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45978.030542129629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45978.030542129629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45978.030542129629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45978.030542129629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45978.030542129629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45978.030542129629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45978.030542129629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45978.030542129629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45978.030542129629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45978.030542129629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45978.030542129629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45978.030542129629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45978.030542129629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45978.030542129629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45978.030542129629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45978.030542129629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45978.030542129629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45978.030542129629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45978.030542129629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45978.030542129629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45978.030542129629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45978.030542129629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45978.030542129629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45978.030542129629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45978.030542129629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45978.030542129629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45978.030542129629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45978.030542129629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45978.030542129629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45978.030542129629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45978.030542129629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45978.030542129629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45978.030542129629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45978.030542129629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45978.030542129629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45978.030542129629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45978.030542129629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45978.030542129629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45978.030542129629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45978.030542129629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45978.030542129629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45978.030542129629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45978.030542129629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45978.030542129629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45978.030542129629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45978.030542129629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45978.030542129629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45978.030542129629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45978.030542129629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45978.030542129629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45978.030542129629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45978.030542129629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45978.030542129629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45978.030542129629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45978.030542129629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45978.030542129629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45978.030542129629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45978.030542129629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45978.030542129629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45978.030542129629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45978.030542129629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45978.030542129629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45978.030542129629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45978.030542129629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45978.030542129629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45978.030542129629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45978.030542129629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45978.030542129629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45978.030542129629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45978.030542129629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45978.030542129629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45978.030542129629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45978.030542129629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45978.030542129629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45978.030542129629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45978.030542129629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45978.030542129629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45978.030542129629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45978.030542129629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45978.030542129629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45978.030542129629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45978.030542129629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45978.030542129629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45978.030542129629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45978.030542129629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45978.030542129629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45978.030542129629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45978.030542129629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45978.030542129629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45978.030542129629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45978.030542129629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45978.030542129629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45978.030542129629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45978.030542129629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45978.030542129629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45978.030542129629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45978.030542129629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45978.030542129629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45978.030542129629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45978.030542129629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45978.030542129629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45978.030542129629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45978.030542129629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45978.030542129629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45978.030542129629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45978.030542129629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45978.030542129629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45978.030542129629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45978.030542129629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45978.030542129629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45978.030542129629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45978.030542129629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45978.030542129629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45978.030542129629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45978.030542129629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45978.030542129629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45978.030542129629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45978.030542129629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45978.030542129629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45978.030542129629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45978.030542129629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45978.030542129629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45978.030542129629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45978.030542129629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45978.030542129629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45978.030542129629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45978.030542129629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45978.030542129629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45978.030542129629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45978.030542129629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45978.030542129629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45978.030542129629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45978.030542129629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45978.030542129629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45978.030542129629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45978.030542129629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45978.030542129629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45978.030542129629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45978.030542129629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45978.030542129629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45978.030542129629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45978.030542129629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45978.030542129629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45978.030542129629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45978.030542129629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45978.030542129629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45978.030542129629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45978.030542129629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45978.030542129629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45978.030542129629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45978.030542129629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45978.030542129629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45978.030542129629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45978.030542129629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45978.030542129629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45978.030542129629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45978.030542129629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45978.030542129629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45978.030542129629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45978.030542129629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45978.030542129629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45978.030542129629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45978.030542129629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45978.030542129629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45978.030542129629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45978.030542129629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45978.030542129629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45978.030542129629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45978.030542129629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45978.030542129629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45978.030542129629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45978.030542129629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45978.030542129629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45978.030542129629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45978.030542129629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45978.030542129629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45978.030542129629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45978.030542129629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45978.030542129629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45978.030542129629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45978.030542129629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45978.030542129629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45978.030542129629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45978.030542129629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45978.030542129629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45978.030542129629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45978.030542129629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45978.030542129629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45978.030542129629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45978.030542129629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45978.030542129629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45978.030542129629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274.54982453703269</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36227</v>
      </c>
      <c r="E3" s="95" t="s">
        <v>39021</v>
      </c>
      <c r="F3" s="96"/>
      <c r="G3" s="97">
        <f ca="1">IFERROR(NOW()-F3,"")</f>
        <v>45978.030542129629</v>
      </c>
      <c r="H3" s="96"/>
      <c r="I3" s="116" t="str">
        <f>IFERROR(VLOOKUP(D3,DB!A:F,6,0),"")</f>
        <v>SCECO</v>
      </c>
      <c r="J3" s="116" t="str">
        <f>IFERROR(VLOOKUP(D3,DB!A:G,7,0),"")</f>
        <v>Dead</v>
      </c>
      <c r="K3" s="98" t="s">
        <v>39110</v>
      </c>
      <c r="L3" s="92" t="str">
        <f>IFERROR(VLOOKUP(D3,DB!A:I,9,0),"")</f>
        <v>Latis</v>
      </c>
    </row>
    <row r="4" spans="1:16" ht="15" customHeight="1">
      <c r="A4" s="116"/>
      <c r="B4" s="116" t="str">
        <f>IFERROR(VLOOKUP(D4,DB!A:K,11,0),"")</f>
        <v/>
      </c>
      <c r="C4" s="94"/>
      <c r="D4" s="92"/>
      <c r="E4" s="95"/>
      <c r="F4" s="96"/>
      <c r="G4" s="97">
        <f ca="1">IFERROR(NOW()-F4,"")</f>
        <v>45978.030542129629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45978.030542129629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45978.030542129629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45978.030542129629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45978.030542129629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45978.030542129629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45978.030542129629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45978.030542129629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45978.030542129629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45978.030542129629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45978.030542129629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45978.030542129629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45978.030542129629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45978.030542129629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45978.030542129629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45978.030542129629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45978.030542129629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45978.030542129629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45978.030542129629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45978.030542129629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45978.030542129629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45978.030542129629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45978.030542129629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45978.030542129629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45978.030542129629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45978.030542129629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45978.030542129629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45978.030542129629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45978.030542129629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45978.030542129629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45978.030542129629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45978.030542129629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45978.030542129629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45978.030542129629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45978.030542129629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45978.030542129629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45978.030542129629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45978.030542129629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45978.030542129629</v>
      </c>
      <c r="H42" s="96"/>
      <c r="I42" s="116" t="str">
        <f>IFERROR(VLOOKUP(D42,DB!A:F,6,0),"")</f>
        <v/>
      </c>
      <c r="J42" s="116" t="str">
        <f>IFERROR(VLOOKUP(D42,DB!A:G,7,0),"")</f>
        <v/>
      </c>
      <c r="K42" s="98"/>
      <c r="L42" s="92"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86.198481944440573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51.841664814812248</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29.36943101851648</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9.1819425925932592</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0.51573888889106456</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45978.030542129629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45978.030542129629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45978.030542129629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45978.030542129629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45978.030542129629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45978.030542129629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45978.030542129629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45978.030542129629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45978.030542129629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45978.030542129629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45978.030542129629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45978.030542129629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45978.030542129629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45978.030542129629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45978.030542129629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45978.030542129629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45978.030542129629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45978.030542129629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45978.030542129629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45978.030542129629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45978.030542129629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45978.030542129629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45978.030542129629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45978.030542129629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45978.030542129629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45978.030542129629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45978.030542129629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45978.030542129629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45978.030542129629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45978.030542129629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45978.030542129629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45978.030542129629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45978.030542129629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45978.030542129629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45978.030542129629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45978.030542129629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45978.030542129629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45978.030542129629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45978.030542129629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45978.030542129629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45978.030542129629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45978.030542129629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45978.030542129629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45978.030542129629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45978.030542129629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45978.030542129629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45978.030542129629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45978.030542129629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45978.030542129629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45978.030542129629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45978.030542129629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45978.030542129629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45978.030542129629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45978.030542129629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45978.030542129629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45978.030542129629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45978.030542129629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45978.030542129629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45978.030542129629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45978.030542129629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45978.030542129629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45978.030542129629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45978.030542129629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45978.030542129629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45978.030542129629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45978.030542129629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45978.030542129629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45978.030542129629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45978.030542129629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45978.030542129629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45978.030542129629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45978.030542129629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45978.030542129629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45978.030542129629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45978.030542129629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45978.030542129629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45978.030542129629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45978.030542129629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45978.030542129629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45978.030542129629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45978.030542129629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45978.030542129629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45978.030542129629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45978.030542129629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45978.030542129629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45978.030542129629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45978.030542129629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45978.030542129629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45978.030542129629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45978.030542129629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45978.030542129629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45978.030542129629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45978.030542129629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45978.030542129629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45978.030542129629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45978.030542129629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45978.030542129629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45978.030542129629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45978.030542129629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45978.030542129629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45978.030542129629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45978.030542129629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45978.030542129629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45978.030542129629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45978.030542129629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45978.030542129629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45978.030542129629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45978.030542129629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45978.030542129629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45978.030542129629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45978.030542129629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45978.030542129629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45978.030542129629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45978.030542129629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45978.030542129629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45978.030542129629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45978.030542129629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45978.030542129629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45978.030542129629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45978.030542129629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45978.030542129629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45978.030542129629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45978.030542129629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45978.030542129629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45978.030542129629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45978.030542129629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45978.030542129629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45978.030542129629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45978.030542129629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45978.030542129629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45978.030542129629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45978.030542129629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45978.030542129629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45978.030542129629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45978.030542129629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45978.030542129629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45978.030542129629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45978.030542129629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45978.030542129629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45978.030542129629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45978.030542129629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45978.030542129629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45978.030542129629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45978.030542129629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45978.030542129629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45978.030542129629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45978.030542129629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45978.030542129629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45978.030542129629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45978.030542129629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45978.030542129629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45978.030542129629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45978.030542129629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45978.030542129629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45978.030542129629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45978.030542129629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45978.030542129629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45978.030542129629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45978.030542129629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45978.030542129629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45978.030542129629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45978.030542129629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45978.030542129629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45978.030542129629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4" ca="1" si="0">IFERROR(NOW()-F2,"-")</f>
        <v>0.20500972222362179</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22" t="s">
        <v>30938</v>
      </c>
      <c r="E3" s="110" t="s">
        <v>39021</v>
      </c>
      <c r="F3" s="124">
        <v>45977.926087962966</v>
      </c>
      <c r="G3" s="105">
        <f t="shared" ca="1" si="0"/>
        <v>0.10445416666334495</v>
      </c>
      <c r="H3" s="124">
        <v>45977.917743055557</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45978.030542129629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45978.030542129629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45978.030542129629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45978.030542129629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45978.030542129629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45978.030542129629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45978.030542129629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45978.030542129629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45978.030542129629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45978.030542129629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45978.030542129629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45978.030542129629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45978.030542129629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45978.030542129629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45978.030542129629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45978.030542129629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45978.030542129629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45978.030542129629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45978.030542129629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45978.030542129629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45978.030542129629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45978.030542129629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45978.030542129629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45978.030542129629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45978.030542129629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45978.030542129629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45978.030542129629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45978.030542129629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45978.030542129629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45978.030542129629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45978.030542129629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45978.030542129629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45978.030542129629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45978.030542129629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45978.030542129629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45978.030542129629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45978.030542129629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45978.030542129629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45978.030542129629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45978.030542129629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45978.030542129629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45978.030542129629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45978.030542129629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45978.030542129629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45978.030542129629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45978.030542129629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45978.030542129629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45978.030542129629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45978.030542129629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45978.030542129629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45978.030542129629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45978.030542129629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45978.030542129629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45978.030542129629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45978.030542129629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45978.030542129629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45978.030542129629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45978.030542129629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45978.030542129629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45978.030542129629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45978.030542129629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45978.030542129629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45978.030542129629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45978.030542129629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45978.030542129629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45978.030542129629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45978.030542129629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45978.030542129629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45978.030542129629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45978.030542129629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45978.030542129629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45978.030542129629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45978.030542129629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45978.030542129629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45978.030542129629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45978.030542129629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45978.030542129629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45978.030542129629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45978.030542129629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45978.030542129629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45978.030542129629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45978.030542129629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45978.030542129629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45978.030542129629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45978.030542129629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45978.030542129629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45978.030542129629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45978.030542129629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45978.030542129629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45978.030542129629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45978.030542129629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45978.030542129629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45978.030542129629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45978.030542129629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45978.030542129629</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